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94D0AF36-8335-4C0C-8AE9-DD84A5885259}" xr6:coauthVersionLast="47" xr6:coauthVersionMax="47" xr10:uidLastSave="{00000000-0000-0000-0000-000000000000}"/>
  <bookViews>
    <workbookView xWindow="-108" yWindow="-108" windowWidth="23256" windowHeight="12576" tabRatio="884" firstSheet="2" activeTab="7" xr2:uid="{00000000-000D-0000-FFFF-FFFF00000000}"/>
  </bookViews>
  <sheets>
    <sheet name="leden 2023" sheetId="61" r:id="rId1"/>
    <sheet name="únor 2023" sheetId="62" r:id="rId2"/>
    <sheet name="březen 2023" sheetId="63" r:id="rId3"/>
    <sheet name="duben 2023" sheetId="64" r:id="rId4"/>
    <sheet name="květen 2023" sheetId="65" r:id="rId5"/>
    <sheet name="červen 2023" sheetId="66" r:id="rId6"/>
    <sheet name="červenec 2023" sheetId="67" r:id="rId7"/>
    <sheet name="srpen 2023" sheetId="68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1_002" localSheetId="2">#REF!</definedName>
    <definedName name="I_01_001_002" localSheetId="5">#REF!</definedName>
    <definedName name="I_01_001_002" localSheetId="6">#REF!</definedName>
    <definedName name="I_01_001_002" localSheetId="3">#REF!</definedName>
    <definedName name="I_01_001_002" localSheetId="4">#REF!</definedName>
    <definedName name="I_01_001_002" localSheetId="0">#REF!</definedName>
    <definedName name="I_01_001_002" localSheetId="7">#REF!</definedName>
    <definedName name="I_01_001_002" localSheetId="1">#REF!</definedName>
    <definedName name="I_01_001_002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2_003" localSheetId="2">#REF!</definedName>
    <definedName name="i_01_002_003" localSheetId="5">#REF!</definedName>
    <definedName name="i_01_002_003" localSheetId="6">#REF!</definedName>
    <definedName name="i_01_002_003" localSheetId="3">#REF!</definedName>
    <definedName name="i_01_002_003" localSheetId="4">#REF!</definedName>
    <definedName name="i_01_002_003" localSheetId="0">#REF!</definedName>
    <definedName name="i_01_002_003" localSheetId="7">#REF!</definedName>
    <definedName name="i_01_002_003" localSheetId="1">#REF!</definedName>
    <definedName name="i_01_002_003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68" l="1"/>
  <c r="E32" i="68"/>
  <c r="E29" i="68"/>
  <c r="E26" i="68"/>
  <c r="E24" i="68"/>
  <c r="D49" i="67"/>
  <c r="E32" i="67"/>
  <c r="E29" i="67"/>
  <c r="E26" i="67"/>
  <c r="E24" i="67"/>
  <c r="D49" i="66"/>
  <c r="E32" i="66"/>
  <c r="E29" i="66"/>
  <c r="E26" i="66"/>
  <c r="E24" i="66"/>
  <c r="D49" i="65"/>
  <c r="E32" i="65"/>
  <c r="E29" i="65"/>
  <c r="E26" i="65"/>
  <c r="E24" i="65"/>
  <c r="D49" i="64"/>
  <c r="E32" i="64"/>
  <c r="E29" i="64"/>
  <c r="E26" i="64"/>
  <c r="E24" i="64"/>
  <c r="E26" i="63"/>
  <c r="E23" i="68" l="1"/>
  <c r="F24" i="68" s="1"/>
  <c r="E23" i="67"/>
  <c r="F30" i="67" s="1"/>
  <c r="E23" i="66"/>
  <c r="E23" i="65"/>
  <c r="F36" i="65" s="1"/>
  <c r="E23" i="64"/>
  <c r="F30" i="64" s="1"/>
  <c r="D49" i="63"/>
  <c r="E32" i="63"/>
  <c r="E29" i="63"/>
  <c r="E24" i="63"/>
  <c r="D49" i="62"/>
  <c r="E32" i="62"/>
  <c r="E29" i="62"/>
  <c r="E26" i="62"/>
  <c r="E24" i="62"/>
  <c r="E26" i="61"/>
  <c r="D49" i="61"/>
  <c r="E32" i="61"/>
  <c r="E29" i="61"/>
  <c r="E24" i="61"/>
  <c r="F29" i="68" l="1"/>
  <c r="F31" i="68"/>
  <c r="F25" i="68"/>
  <c r="F33" i="68"/>
  <c r="F32" i="68"/>
  <c r="F35" i="68"/>
  <c r="F36" i="68"/>
  <c r="F26" i="68"/>
  <c r="F27" i="68"/>
  <c r="F28" i="68"/>
  <c r="F34" i="68"/>
  <c r="F30" i="68"/>
  <c r="F29" i="67"/>
  <c r="F28" i="67"/>
  <c r="F35" i="67"/>
  <c r="F27" i="67"/>
  <c r="F25" i="67"/>
  <c r="F26" i="67"/>
  <c r="F31" i="67"/>
  <c r="F36" i="67"/>
  <c r="F33" i="67"/>
  <c r="F34" i="67"/>
  <c r="F32" i="67"/>
  <c r="F24" i="67"/>
  <c r="F30" i="66"/>
  <c r="F36" i="66"/>
  <c r="F35" i="66"/>
  <c r="F34" i="66"/>
  <c r="F28" i="66"/>
  <c r="F33" i="66"/>
  <c r="F26" i="66"/>
  <c r="F25" i="66"/>
  <c r="F27" i="66"/>
  <c r="F31" i="66"/>
  <c r="F32" i="66"/>
  <c r="F24" i="66"/>
  <c r="F29" i="66"/>
  <c r="F33" i="65"/>
  <c r="F32" i="65"/>
  <c r="F28" i="65"/>
  <c r="F26" i="65"/>
  <c r="F30" i="65"/>
  <c r="F24" i="65"/>
  <c r="F29" i="65"/>
  <c r="F27" i="65"/>
  <c r="F35" i="65"/>
  <c r="F25" i="65"/>
  <c r="F34" i="65"/>
  <c r="F31" i="65"/>
  <c r="F32" i="64"/>
  <c r="F35" i="64"/>
  <c r="F31" i="64"/>
  <c r="F27" i="64"/>
  <c r="F28" i="64"/>
  <c r="F36" i="64"/>
  <c r="F24" i="64"/>
  <c r="F25" i="64"/>
  <c r="F26" i="64"/>
  <c r="F29" i="64"/>
  <c r="F34" i="64"/>
  <c r="F33" i="64"/>
  <c r="E23" i="63"/>
  <c r="F29" i="63" s="1"/>
  <c r="E23" i="62"/>
  <c r="F28" i="62" s="1"/>
  <c r="E23" i="61"/>
  <c r="F24" i="61" s="1"/>
  <c r="F23" i="68" l="1"/>
  <c r="F23" i="67"/>
  <c r="F23" i="66"/>
  <c r="F23" i="65"/>
  <c r="F23" i="64"/>
  <c r="F24" i="63"/>
  <c r="F30" i="63"/>
  <c r="F32" i="63"/>
  <c r="F36" i="63"/>
  <c r="F26" i="63"/>
  <c r="F35" i="63"/>
  <c r="F34" i="63"/>
  <c r="F28" i="63"/>
  <c r="F33" i="63"/>
  <c r="F27" i="63"/>
  <c r="F25" i="63"/>
  <c r="F31" i="63"/>
  <c r="F36" i="62"/>
  <c r="F29" i="62"/>
  <c r="F34" i="62"/>
  <c r="F25" i="62"/>
  <c r="F27" i="62"/>
  <c r="F35" i="62"/>
  <c r="F30" i="62"/>
  <c r="F31" i="62"/>
  <c r="F26" i="62"/>
  <c r="F32" i="62"/>
  <c r="F33" i="62"/>
  <c r="F24" i="62"/>
  <c r="F31" i="61"/>
  <c r="F25" i="61"/>
  <c r="F26" i="61"/>
  <c r="F27" i="61"/>
  <c r="F28" i="61"/>
  <c r="F34" i="61"/>
  <c r="F30" i="61"/>
  <c r="F32" i="61"/>
  <c r="F33" i="61"/>
  <c r="F36" i="61"/>
  <c r="F35" i="61"/>
  <c r="F29" i="61"/>
  <c r="F23" i="63" l="1"/>
  <c r="F23" i="62"/>
  <c r="F23" i="61"/>
</calcChain>
</file>

<file path=xl/sharedStrings.xml><?xml version="1.0" encoding="utf-8"?>
<sst xmlns="http://schemas.openxmlformats.org/spreadsheetml/2006/main" count="408" uniqueCount="51">
  <si>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</si>
  <si>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</si>
  <si>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</si>
  <si>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Raiffeisen fond dluhopisových příležitostí</t>
  </si>
  <si>
    <t>Měna</t>
  </si>
  <si>
    <t>CZK</t>
  </si>
  <si>
    <t>Forma fondu</t>
  </si>
  <si>
    <t>otevřený podílový fond</t>
  </si>
  <si>
    <t>Jmenovitá hodnota PL, Kč</t>
  </si>
  <si>
    <t>Typ fondu</t>
  </si>
  <si>
    <t>standardní</t>
  </si>
  <si>
    <t>Měsíční informace fondu kolektivního investování dle § 239 odst. 1 písm. c)</t>
  </si>
  <si>
    <t>A  K  T  I  V  A</t>
  </si>
  <si>
    <t>ř.</t>
  </si>
  <si>
    <t>Hodnota 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</si>
  <si>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</si>
  <si>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</si>
  <si>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</si>
  <si>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</si>
  <si>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</si>
  <si>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</si>
  <si>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</si>
  <si>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</si>
  <si>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</si>
  <si>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</si>
  <si>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</si>
  <si>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</si>
  <si>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</si>
  <si>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</si>
  <si>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Měsíční informace fondu kolektivního investování dle  § 239 odst. 1 písm b) </t>
  </si>
  <si>
    <t>ISIN třídy</t>
  </si>
  <si>
    <t>Počet podílových listů (ks)</t>
  </si>
  <si>
    <t>Hodnota podílových listů (Kč)</t>
  </si>
  <si>
    <t>vydané PL</t>
  </si>
  <si>
    <t>odkoupené PL</t>
  </si>
  <si>
    <t>CZ0008473998</t>
  </si>
  <si>
    <t xml:space="preserve">Měsíční informace fondu kolektivního investování dle § 239 odst. 1 písm a) </t>
  </si>
  <si>
    <t xml:space="preserve">Aktuální hodnota fondového kapitálu </t>
  </si>
  <si>
    <t>v Kč k datu</t>
  </si>
  <si>
    <t>Raiffeisen investiční společnost a.s.
Praha 4, Hvězdova 1716/2b, PSČ 140 78, IČ: 29146739
zapsaná v obchodním rejstříku vedeném Městským soudem v Praze, oddíl B, vložka 18837
http://www.rfis.cz</t>
  </si>
  <si>
    <t xml:space="preserve">  Státní bezkupónové dluhopisy a ostatní cenné papíry přijímané centrální bankou k refinancování</t>
  </si>
  <si>
    <t>Vydané vládními institucemi</t>
  </si>
  <si>
    <t>ISIN</t>
  </si>
  <si>
    <t>za období 1.1.  - 31.1.2023</t>
  </si>
  <si>
    <t>za období 1.2.  - 28.2.2023</t>
  </si>
  <si>
    <t>za období 1.3.  - 31.3.2023</t>
  </si>
  <si>
    <t>za období 1.4.  - 30.4.2023</t>
  </si>
  <si>
    <t>za období 1.5.  - 31.5.2023</t>
  </si>
  <si>
    <t>za období 1.6.  - 30.6.2023</t>
  </si>
  <si>
    <t>za období 1.7.  - 31.7.2023</t>
  </si>
  <si>
    <t>za období 1.8. 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</si>
</sst>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color rgb="FF000000"/>
      <name val="Arial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29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vertical="center"/>
      <protection hidden="1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1" fontId="4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Protection="1"/>
    <xf numFmtId="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>
      <alignment horizontal="left" vertical="center"/>
    </xf>
    <xf numFmtId="0" fontId="10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4" fillId="0" borderId="6" xfId="1" applyFont="1" applyFill="1" applyBorder="1" applyAlignment="1" applyProtection="1">
      <alignment horizontal="centerContinuous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6" fillId="0" borderId="7" xfId="1" applyFont="1" applyFill="1" applyBorder="1" applyAlignment="1" applyProtection="1">
      <alignment horizontal="centerContinuous" vertical="center" wrapText="1"/>
    </xf>
    <xf numFmtId="0" fontId="15" fillId="0" borderId="8" xfId="1" applyFont="1" applyFill="1" applyBorder="1" applyAlignment="1" applyProtection="1">
      <alignment horizontal="center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7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 vertical="center" wrapText="1"/>
    </xf>
    <xf numFmtId="0" fontId="18" fillId="0" borderId="13" xfId="1" applyFont="1" applyFill="1" applyBorder="1" applyAlignment="1" applyProtection="1">
      <alignment horizontal="center" vertical="top" wrapText="1"/>
    </xf>
    <xf numFmtId="0" fontId="15" fillId="0" borderId="11" xfId="1" applyFont="1" applyFill="1" applyBorder="1" applyAlignment="1" applyProtection="1">
      <alignment horizontal="right" vertical="center" wrapText="1"/>
    </xf>
    <xf numFmtId="14" fontId="15" fillId="0" borderId="14" xfId="1" applyNumberFormat="1" applyFont="1" applyFill="1" applyBorder="1" applyAlignment="1" applyProtection="1">
      <alignment horizontal="left" vertical="center" wrapText="1"/>
    </xf>
    <xf numFmtId="0" fontId="15" fillId="0" borderId="15" xfId="1" applyFont="1" applyFill="1" applyBorder="1" applyAlignment="1">
      <alignment horizontal="left" vertical="center" wrapText="1" indent="1"/>
    </xf>
    <xf numFmtId="0" fontId="19" fillId="0" borderId="16" xfId="1" applyFont="1" applyFill="1" applyBorder="1" applyAlignment="1">
      <alignment vertical="center" wrapText="1"/>
    </xf>
    <xf numFmtId="0" fontId="18" fillId="0" borderId="17" xfId="1" applyFont="1" applyFill="1" applyBorder="1" applyAlignment="1" applyProtection="1">
      <alignment horizontal="center" vertical="center" wrapText="1"/>
    </xf>
    <xf numFmtId="3" fontId="4" fillId="0" borderId="9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indent="1"/>
    </xf>
    <xf numFmtId="0" fontId="19" fillId="0" borderId="19" xfId="1" applyFont="1" applyFill="1" applyBorder="1" applyAlignment="1">
      <alignment vertical="center" wrapText="1"/>
    </xf>
    <xf numFmtId="0" fontId="18" fillId="0" borderId="20" xfId="1" applyFont="1" applyFill="1" applyBorder="1" applyAlignment="1" applyProtection="1">
      <alignment horizontal="center" vertical="center" wrapText="1"/>
    </xf>
    <xf numFmtId="3" fontId="4" fillId="0" borderId="21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2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indent="2"/>
    </xf>
    <xf numFmtId="0" fontId="1" fillId="0" borderId="19" xfId="1" applyFont="1" applyBorder="1" applyAlignment="1">
      <alignment vertical="center"/>
    </xf>
    <xf numFmtId="0" fontId="1" fillId="0" borderId="23" xfId="1" applyFont="1" applyFill="1" applyBorder="1" applyAlignment="1">
      <alignment horizontal="left" vertical="center" indent="1"/>
    </xf>
    <xf numFmtId="0" fontId="1" fillId="0" borderId="24" xfId="1" applyFont="1" applyBorder="1" applyAlignment="1">
      <alignment vertical="center"/>
    </xf>
    <xf numFmtId="0" fontId="18" fillId="0" borderId="25" xfId="1" applyFont="1" applyFill="1" applyBorder="1" applyAlignment="1" applyProtection="1">
      <alignment horizontal="center" vertical="center" wrapText="1"/>
    </xf>
    <xf numFmtId="3" fontId="4" fillId="0" borderId="26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7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10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20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5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/>
    </xf>
    <xf numFmtId="3" fontId="21" fillId="0" borderId="21" xfId="1" applyNumberFormat="1" applyFont="1" applyFill="1" applyBorder="1" applyAlignment="1" applyProtection="1">
      <alignment horizontal="center" vertical="center" shrinkToFit="1"/>
      <protection locked="0"/>
    </xf>
    <xf numFmtId="3" fontId="21" fillId="0" borderId="22" xfId="1" applyNumberFormat="1" applyFont="1" applyFill="1" applyBorder="1" applyAlignment="1" applyProtection="1">
      <alignment horizontal="center" vertical="center"/>
    </xf>
    <xf numFmtId="0" fontId="1" fillId="0" borderId="31" xfId="1" applyFont="1" applyFill="1" applyBorder="1" applyAlignment="1">
      <alignment horizontal="left" vertical="center" indent="1"/>
    </xf>
    <xf numFmtId="0" fontId="18" fillId="0" borderId="32" xfId="1" applyFont="1" applyFill="1" applyBorder="1" applyAlignment="1" applyProtection="1">
      <alignment horizontal="center" vertical="center" wrapText="1"/>
    </xf>
    <xf numFmtId="3" fontId="1" fillId="0" borderId="9" xfId="1" applyNumberFormat="1" applyBorder="1" applyAlignment="1">
      <alignment horizontal="right" indent="1"/>
    </xf>
    <xf numFmtId="3" fontId="1" fillId="0" borderId="33" xfId="1" applyNumberFormat="1" applyBorder="1" applyAlignment="1">
      <alignment horizontal="right" indent="1"/>
    </xf>
    <xf numFmtId="3" fontId="1" fillId="0" borderId="0" xfId="1" applyNumberFormat="1"/>
    <xf numFmtId="0" fontId="10" fillId="0" borderId="0" xfId="1" applyFont="1" applyFill="1" applyBorder="1" applyAlignment="1" applyProtection="1">
      <alignment vertical="center" wrapText="1"/>
    </xf>
    <xf numFmtId="0" fontId="18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0" xfId="1" applyNumberFormat="1" applyFont="1" applyFill="1" applyBorder="1" applyAlignment="1" applyProtection="1">
      <alignment horizontal="right" vertical="center" indent="1"/>
    </xf>
    <xf numFmtId="0" fontId="22" fillId="0" borderId="0" xfId="1" applyFont="1"/>
    <xf numFmtId="0" fontId="21" fillId="0" borderId="0" xfId="1" applyFont="1" applyFill="1" applyBorder="1" applyAlignment="1">
      <alignment vertical="center"/>
    </xf>
    <xf numFmtId="0" fontId="21" fillId="0" borderId="11" xfId="1" applyFont="1" applyFill="1" applyBorder="1" applyAlignment="1">
      <alignment horizontal="right" vertical="center"/>
    </xf>
    <xf numFmtId="14" fontId="21" fillId="0" borderId="14" xfId="1" applyNumberFormat="1" applyFont="1" applyFill="1" applyBorder="1" applyAlignment="1">
      <alignment horizontal="left" vertical="center"/>
    </xf>
    <xf numFmtId="14" fontId="21" fillId="0" borderId="0" xfId="1" applyNumberFormat="1" applyFont="1" applyFill="1" applyBorder="1" applyAlignment="1">
      <alignment horizontal="left" vertical="center"/>
    </xf>
    <xf numFmtId="0" fontId="21" fillId="2" borderId="0" xfId="2" applyFont="1" applyFill="1" applyAlignment="1">
      <alignment horizontal="centerContinuous" vertical="center" wrapText="1"/>
    </xf>
    <xf numFmtId="0" fontId="23" fillId="2" borderId="0" xfId="1" applyFont="1" applyFill="1" applyAlignment="1">
      <alignment horizontal="centerContinuous" vertical="center" wrapText="1"/>
    </xf>
    <xf numFmtId="0" fontId="20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1" fontId="8" fillId="0" borderId="4" xfId="1" applyNumberFormat="1" applyFont="1" applyFill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3" fontId="21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21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Border="1" applyAlignment="1">
      <alignment horizontal="center"/>
    </xf>
    <xf numFmtId="0" fontId="21" fillId="0" borderId="30" xfId="1" applyFont="1" applyBorder="1" applyAlignment="1">
      <alignment horizontal="center"/>
    </xf>
    <xf numFmtId="0" fontId="21" fillId="0" borderId="17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distributed"/>
    </xf>
    <xf numFmtId="0" fontId="21" fillId="0" borderId="13" xfId="1" applyFont="1" applyFill="1" applyBorder="1" applyAlignment="1">
      <alignment horizontal="center" vertical="distributed"/>
    </xf>
    <xf numFmtId="0" fontId="7" fillId="0" borderId="6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3" fontId="1" fillId="0" borderId="15" xfId="1" applyNumberFormat="1" applyBorder="1" applyAlignment="1">
      <alignment horizontal="right" indent="5"/>
    </xf>
    <xf numFmtId="3" fontId="1" fillId="0" borderId="33" xfId="1" applyNumberFormat="1" applyBorder="1" applyAlignment="1">
      <alignment horizontal="right" indent="5"/>
    </xf>
    <xf numFmtId="0" fontId="9" fillId="0" borderId="0" xfId="1" applyFont="1" applyBorder="1" applyAlignment="1">
      <alignment horizontal="left" vertical="center" wrapText="1"/>
    </xf>
    <xf numFmtId="0" fontId="1" fillId="0" borderId="18" xfId="1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21" fillId="0" borderId="8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distributed"/>
    </xf>
    <xf numFmtId="0" fontId="21" fillId="0" borderId="29" xfId="1" applyFont="1" applyFill="1" applyBorder="1" applyAlignment="1">
      <alignment horizontal="center" vertical="distributed"/>
    </xf>
  </cellXfs>
  <cellStyles count="3">
    <cellStyle name="Normal" xfId="0" builtinId="0"/>
    <cellStyle name="Normal 2" xfId="1" xr:uid="{00000000-0005-0000-0000-000001000000}"/>
    <cellStyle name="normální_Denni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A09C99-6B41-484D-88E2-B7345DFBC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2110" cy="338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1D5447-CED6-4113-B12B-A524A1FD1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2110" cy="3384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34C772-1C44-4B1B-BE44-BEF0B9B5E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2110" cy="3384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FD8558-A9C3-4DD4-8A2B-680190F5C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2110" cy="3384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4061D-EE29-443D-9695-322E72F70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2110" cy="3384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AA224C-A3D6-4127-9745-E9187D168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2110" cy="3384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521C42-FAE3-4934-B7A4-600AE2CBD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2110" cy="3384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A7F2C2-110D-4A91-BBB0-97163590D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2110" cy="338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81604-3E46-4B9E-A5E5-167E04BF5252}">
  <sheetPr>
    <pageSetUpPr fitToPage="1"/>
  </sheetPr>
  <dimension ref="A1:F53"/>
  <sheetViews>
    <sheetView topLeftCell="A45" zoomScale="90" zoomScaleNormal="90" workbookViewId="0">
      <selection activeCell="B41" sqref="B41:B43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20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42</v>
      </c>
      <c r="B9" s="99" t="s">
        <v>35</v>
      </c>
      <c r="C9" s="19"/>
      <c r="D9" s="20"/>
      <c r="E9" s="21" t="s">
        <v>4</v>
      </c>
      <c r="F9" s="22" t="s">
        <v>5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6</v>
      </c>
      <c r="B11" s="25" t="s">
        <v>7</v>
      </c>
      <c r="C11" s="26"/>
      <c r="D11" s="27"/>
      <c r="E11" s="28" t="s">
        <v>8</v>
      </c>
      <c r="F11" s="29">
        <v>1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9</v>
      </c>
      <c r="B13" s="29" t="s">
        <v>10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0"/>
      <c r="B15" s="120"/>
      <c r="C15" s="15"/>
      <c r="D15" s="32"/>
      <c r="E15" s="23"/>
      <c r="F15" s="33"/>
    </row>
    <row r="16" spans="1:6" x14ac:dyDescent="0.25">
      <c r="A16" s="100"/>
      <c r="B16" s="100"/>
      <c r="C16" s="15"/>
      <c r="D16" s="32"/>
      <c r="E16" s="23"/>
      <c r="F16" s="33"/>
    </row>
    <row r="17" spans="1:6" x14ac:dyDescent="0.25">
      <c r="A17" s="34"/>
      <c r="B17" s="34"/>
      <c r="C17" s="32"/>
      <c r="D17" s="32"/>
      <c r="E17" s="35"/>
      <c r="F17" s="15"/>
    </row>
    <row r="18" spans="1:6" x14ac:dyDescent="0.25">
      <c r="A18" s="34"/>
      <c r="B18" s="34"/>
      <c r="C18" s="32"/>
      <c r="D18" s="32"/>
      <c r="E18" s="35"/>
      <c r="F18" s="15"/>
    </row>
    <row r="19" spans="1:6" ht="15.6" x14ac:dyDescent="0.25">
      <c r="A19" s="36" t="s">
        <v>11</v>
      </c>
      <c r="B19" s="37"/>
      <c r="C19" s="37"/>
      <c r="D19" s="38"/>
      <c r="E19" s="38"/>
      <c r="F19" s="38"/>
    </row>
    <row r="20" spans="1:6" ht="13.8" thickBot="1" x14ac:dyDescent="0.3">
      <c r="A20" s="39"/>
      <c r="B20" s="39"/>
      <c r="C20" s="39"/>
      <c r="D20" s="40"/>
      <c r="E20" s="40"/>
      <c r="F20" s="40"/>
    </row>
    <row r="21" spans="1:6" ht="39.6" x14ac:dyDescent="0.3">
      <c r="A21" s="41" t="s">
        <v>12</v>
      </c>
      <c r="B21" s="42"/>
      <c r="C21" s="43"/>
      <c r="D21" s="44" t="s">
        <v>13</v>
      </c>
      <c r="E21" s="45" t="s">
        <v>14</v>
      </c>
      <c r="F21" s="46" t="s">
        <v>15</v>
      </c>
    </row>
    <row r="22" spans="1:6" ht="13.8" thickBot="1" x14ac:dyDescent="0.3">
      <c r="A22" s="47"/>
      <c r="B22" s="48"/>
      <c r="C22" s="49"/>
      <c r="D22" s="50"/>
      <c r="E22" s="51" t="s">
        <v>16</v>
      </c>
      <c r="F22" s="52">
        <v>44957</v>
      </c>
    </row>
    <row r="23" spans="1:6" x14ac:dyDescent="0.25">
      <c r="A23" s="53" t="s">
        <v>17</v>
      </c>
      <c r="B23" s="54"/>
      <c r="C23" s="54"/>
      <c r="D23" s="55">
        <v>1</v>
      </c>
      <c r="E23" s="56">
        <f>+E26+E29+E32+E36+E24</f>
        <v>1463452</v>
      </c>
      <c r="F23" s="57">
        <f>+F26+F29+F32+F36+F24</f>
        <v>100</v>
      </c>
    </row>
    <row r="24" spans="1:6" ht="27.75" hidden="1" customHeight="1" x14ac:dyDescent="0.25">
      <c r="A24" s="121" t="s">
        <v>40</v>
      </c>
      <c r="B24" s="122"/>
      <c r="C24" s="123"/>
      <c r="D24" s="60">
        <v>2</v>
      </c>
      <c r="E24" s="61">
        <f>E25</f>
        <v>0</v>
      </c>
      <c r="F24" s="62">
        <f>E24/E23*100</f>
        <v>0</v>
      </c>
    </row>
    <row r="25" spans="1:6" hidden="1" x14ac:dyDescent="0.25">
      <c r="A25" s="63" t="s">
        <v>41</v>
      </c>
      <c r="B25" s="64"/>
      <c r="C25" s="64"/>
      <c r="D25" s="60"/>
      <c r="E25" s="61">
        <v>0</v>
      </c>
      <c r="F25" s="62">
        <f>E25/E23*100</f>
        <v>0</v>
      </c>
    </row>
    <row r="26" spans="1:6" x14ac:dyDescent="0.25">
      <c r="A26" s="58" t="s">
        <v>18</v>
      </c>
      <c r="B26" s="59"/>
      <c r="C26" s="59"/>
      <c r="D26" s="60">
        <v>3</v>
      </c>
      <c r="E26" s="61">
        <f>+E27+E28</f>
        <v>78114</v>
      </c>
      <c r="F26" s="62">
        <f>E26/E23*100</f>
        <v>5.3376537119085565</v>
      </c>
    </row>
    <row r="27" spans="1:6" x14ac:dyDescent="0.25">
      <c r="A27" s="63" t="s">
        <v>19</v>
      </c>
      <c r="B27" s="64"/>
      <c r="C27" s="64"/>
      <c r="D27" s="60">
        <v>4</v>
      </c>
      <c r="E27" s="61">
        <v>78005</v>
      </c>
      <c r="F27" s="62">
        <f>E27/E23*100</f>
        <v>5.3302055687511443</v>
      </c>
    </row>
    <row r="28" spans="1:6" x14ac:dyDescent="0.25">
      <c r="A28" s="63" t="s">
        <v>20</v>
      </c>
      <c r="B28" s="64"/>
      <c r="C28" s="64"/>
      <c r="D28" s="60">
        <v>5</v>
      </c>
      <c r="E28" s="61">
        <v>109</v>
      </c>
      <c r="F28" s="62">
        <f>E28/E23*100</f>
        <v>7.4481431574113799E-3</v>
      </c>
    </row>
    <row r="29" spans="1:6" x14ac:dyDescent="0.25">
      <c r="A29" s="58" t="s">
        <v>21</v>
      </c>
      <c r="B29" s="64"/>
      <c r="C29" s="64"/>
      <c r="D29" s="60">
        <v>9</v>
      </c>
      <c r="E29" s="61">
        <f>+E30+E31</f>
        <v>1103241</v>
      </c>
      <c r="F29" s="62">
        <f>E29/E23*100</f>
        <v>75.386210138767794</v>
      </c>
    </row>
    <row r="30" spans="1:6" x14ac:dyDescent="0.25">
      <c r="A30" s="63" t="s">
        <v>22</v>
      </c>
      <c r="B30" s="64"/>
      <c r="C30" s="64"/>
      <c r="D30" s="60">
        <v>10</v>
      </c>
      <c r="E30" s="61">
        <v>528509</v>
      </c>
      <c r="F30" s="62">
        <f>E30/E23*100</f>
        <v>36.113859559452585</v>
      </c>
    </row>
    <row r="31" spans="1:6" x14ac:dyDescent="0.25">
      <c r="A31" s="63" t="s">
        <v>23</v>
      </c>
      <c r="B31" s="64"/>
      <c r="C31" s="64"/>
      <c r="D31" s="60">
        <v>11</v>
      </c>
      <c r="E31" s="61">
        <v>574732</v>
      </c>
      <c r="F31" s="62">
        <f>E31/E23*100</f>
        <v>39.272350579315209</v>
      </c>
    </row>
    <row r="32" spans="1:6" x14ac:dyDescent="0.25">
      <c r="A32" s="58" t="s">
        <v>24</v>
      </c>
      <c r="B32" s="64"/>
      <c r="C32" s="64"/>
      <c r="D32" s="60">
        <v>12</v>
      </c>
      <c r="E32" s="61">
        <f>E34</f>
        <v>256460</v>
      </c>
      <c r="F32" s="62">
        <f>E32/E23*100</f>
        <v>17.524319212382778</v>
      </c>
    </row>
    <row r="33" spans="1:6" hidden="1" x14ac:dyDescent="0.25">
      <c r="A33" s="63" t="s">
        <v>25</v>
      </c>
      <c r="B33" s="64"/>
      <c r="C33" s="64"/>
      <c r="D33" s="60">
        <v>13</v>
      </c>
      <c r="E33" s="61">
        <v>0</v>
      </c>
      <c r="F33" s="62">
        <f>E33/E23*100</f>
        <v>0</v>
      </c>
    </row>
    <row r="34" spans="1:6" x14ac:dyDescent="0.25">
      <c r="A34" s="63" t="s">
        <v>26</v>
      </c>
      <c r="B34" s="64"/>
      <c r="C34" s="64"/>
      <c r="D34" s="60">
        <v>14</v>
      </c>
      <c r="E34" s="61">
        <v>256460</v>
      </c>
      <c r="F34" s="62">
        <f>E34/E23*100</f>
        <v>17.524319212382778</v>
      </c>
    </row>
    <row r="35" spans="1:6" hidden="1" x14ac:dyDescent="0.25">
      <c r="A35" s="63" t="s">
        <v>27</v>
      </c>
      <c r="B35" s="64"/>
      <c r="C35" s="64"/>
      <c r="D35" s="60">
        <v>15</v>
      </c>
      <c r="E35" s="61">
        <v>0</v>
      </c>
      <c r="F35" s="62">
        <f>E35/E23*100</f>
        <v>0</v>
      </c>
    </row>
    <row r="36" spans="1:6" ht="13.8" thickBot="1" x14ac:dyDescent="0.3">
      <c r="A36" s="65" t="s">
        <v>28</v>
      </c>
      <c r="B36" s="66"/>
      <c r="C36" s="66"/>
      <c r="D36" s="67">
        <v>24</v>
      </c>
      <c r="E36" s="68">
        <v>25637</v>
      </c>
      <c r="F36" s="69">
        <f>E36/E23*100</f>
        <v>1.7518169369408767</v>
      </c>
    </row>
    <row r="37" spans="1:6" x14ac:dyDescent="0.25">
      <c r="A37" s="70"/>
      <c r="B37" s="71"/>
      <c r="C37" s="71"/>
      <c r="D37" s="72"/>
      <c r="E37" s="73"/>
      <c r="F37" s="74"/>
    </row>
    <row r="38" spans="1:6" x14ac:dyDescent="0.25">
      <c r="A38" s="70"/>
      <c r="B38" s="71"/>
      <c r="C38" s="71"/>
      <c r="D38" s="72"/>
      <c r="E38" s="73"/>
      <c r="F38" s="74"/>
    </row>
    <row r="39" spans="1:6" ht="15.6" x14ac:dyDescent="0.25">
      <c r="A39" s="75" t="s">
        <v>29</v>
      </c>
      <c r="B39" s="76"/>
      <c r="C39" s="76"/>
      <c r="D39" s="76"/>
      <c r="E39" s="76"/>
      <c r="F39" s="76"/>
    </row>
    <row r="40" spans="1:6" ht="13.8" thickBot="1" x14ac:dyDescent="0.3">
      <c r="A40" s="77"/>
      <c r="B40" s="78"/>
      <c r="C40" s="78"/>
      <c r="D40" s="78"/>
      <c r="E40" s="78"/>
      <c r="F40" s="78"/>
    </row>
    <row r="41" spans="1:6" x14ac:dyDescent="0.25">
      <c r="A41" s="124" t="s">
        <v>30</v>
      </c>
      <c r="B41" s="127" t="s">
        <v>13</v>
      </c>
      <c r="C41" s="108" t="s">
        <v>31</v>
      </c>
      <c r="D41" s="109"/>
      <c r="E41" s="108" t="s">
        <v>32</v>
      </c>
      <c r="F41" s="109"/>
    </row>
    <row r="42" spans="1:6" x14ac:dyDescent="0.25">
      <c r="A42" s="125"/>
      <c r="B42" s="128"/>
      <c r="C42" s="79" t="s">
        <v>33</v>
      </c>
      <c r="D42" s="80" t="s">
        <v>34</v>
      </c>
      <c r="E42" s="79" t="s">
        <v>33</v>
      </c>
      <c r="F42" s="80" t="s">
        <v>34</v>
      </c>
    </row>
    <row r="43" spans="1:6" ht="13.5" customHeight="1" thickBot="1" x14ac:dyDescent="0.3">
      <c r="A43" s="126"/>
      <c r="B43" s="115"/>
      <c r="C43" s="110" t="s">
        <v>43</v>
      </c>
      <c r="D43" s="110"/>
      <c r="E43" s="110"/>
      <c r="F43" s="111"/>
    </row>
    <row r="44" spans="1:6" x14ac:dyDescent="0.25">
      <c r="A44" s="81" t="s">
        <v>35</v>
      </c>
      <c r="B44" s="82">
        <v>1</v>
      </c>
      <c r="C44" s="83">
        <v>3207978</v>
      </c>
      <c r="D44" s="83">
        <v>16090242</v>
      </c>
      <c r="E44" s="83">
        <v>3365355</v>
      </c>
      <c r="F44" s="84">
        <v>16865889</v>
      </c>
    </row>
    <row r="45" spans="1:6" x14ac:dyDescent="0.25">
      <c r="C45" s="85"/>
      <c r="D45" s="85"/>
      <c r="E45" s="85"/>
      <c r="F45" s="88"/>
    </row>
    <row r="46" spans="1:6" ht="15.6" x14ac:dyDescent="0.25">
      <c r="A46" s="75" t="s">
        <v>36</v>
      </c>
      <c r="B46" s="86"/>
      <c r="C46" s="86"/>
      <c r="D46" s="87"/>
      <c r="F46" s="89"/>
    </row>
    <row r="47" spans="1:6" ht="13.8" thickBot="1" x14ac:dyDescent="0.3">
      <c r="A47" s="70"/>
      <c r="B47" s="86"/>
      <c r="C47" s="90"/>
      <c r="D47" s="90"/>
    </row>
    <row r="48" spans="1:6" ht="15.75" customHeight="1" x14ac:dyDescent="0.25">
      <c r="A48" s="112" t="s">
        <v>30</v>
      </c>
      <c r="B48" s="114" t="s">
        <v>13</v>
      </c>
      <c r="C48" s="116" t="s">
        <v>37</v>
      </c>
      <c r="D48" s="117"/>
      <c r="E48" s="91"/>
      <c r="F48" s="91"/>
    </row>
    <row r="49" spans="1:6" ht="15.75" customHeight="1" thickBot="1" x14ac:dyDescent="0.3">
      <c r="A49" s="113"/>
      <c r="B49" s="115"/>
      <c r="C49" s="92" t="s">
        <v>38</v>
      </c>
      <c r="D49" s="93">
        <f>F22</f>
        <v>44957</v>
      </c>
      <c r="E49" s="94"/>
      <c r="F49" s="91"/>
    </row>
    <row r="50" spans="1:6" x14ac:dyDescent="0.25">
      <c r="A50" s="81" t="s">
        <v>35</v>
      </c>
      <c r="B50" s="55">
        <v>1</v>
      </c>
      <c r="C50" s="118">
        <v>1438472840</v>
      </c>
      <c r="D50" s="119"/>
    </row>
    <row r="53" spans="1:6" ht="52.8" x14ac:dyDescent="0.3">
      <c r="A53" s="95" t="s">
        <v>39</v>
      </c>
      <c r="B53" s="96"/>
      <c r="C53" s="96"/>
      <c r="D53" s="97"/>
      <c r="E53" s="97"/>
      <c r="F53" s="98"/>
    </row>
  </sheetData>
  <mergeCells count="11">
    <mergeCell ref="C50:D50"/>
    <mergeCell ref="A15:B15"/>
    <mergeCell ref="A24:C24"/>
    <mergeCell ref="A41:A43"/>
    <mergeCell ref="B41:B43"/>
    <mergeCell ref="C41:D41"/>
    <mergeCell ref="E41:F41"/>
    <mergeCell ref="C43:F43"/>
    <mergeCell ref="A48:A49"/>
    <mergeCell ref="B48:B49"/>
    <mergeCell ref="C48:D48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FD72-E3F5-4053-AF3D-385C00028225}">
  <sheetPr>
    <pageSetUpPr fitToPage="1"/>
  </sheetPr>
  <dimension ref="A1:F53"/>
  <sheetViews>
    <sheetView topLeftCell="A48" zoomScale="90" zoomScaleNormal="90" workbookViewId="0">
      <selection activeCell="J17" sqref="J17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20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42</v>
      </c>
      <c r="B9" s="99" t="s">
        <v>35</v>
      </c>
      <c r="C9" s="19"/>
      <c r="D9" s="20"/>
      <c r="E9" s="21" t="s">
        <v>4</v>
      </c>
      <c r="F9" s="22" t="s">
        <v>5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6</v>
      </c>
      <c r="B11" s="25" t="s">
        <v>7</v>
      </c>
      <c r="C11" s="26"/>
      <c r="D11" s="27"/>
      <c r="E11" s="28" t="s">
        <v>8</v>
      </c>
      <c r="F11" s="29">
        <v>1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9</v>
      </c>
      <c r="B13" s="29" t="s">
        <v>10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0"/>
      <c r="B15" s="120"/>
      <c r="C15" s="15"/>
      <c r="D15" s="32"/>
      <c r="E15" s="23"/>
      <c r="F15" s="33"/>
    </row>
    <row r="16" spans="1:6" x14ac:dyDescent="0.25">
      <c r="A16" s="101"/>
      <c r="B16" s="101"/>
      <c r="C16" s="15"/>
      <c r="D16" s="32"/>
      <c r="E16" s="23"/>
      <c r="F16" s="33"/>
    </row>
    <row r="17" spans="1:6" x14ac:dyDescent="0.25">
      <c r="A17" s="34"/>
      <c r="B17" s="34"/>
      <c r="C17" s="32"/>
      <c r="D17" s="32"/>
      <c r="E17" s="35"/>
      <c r="F17" s="15"/>
    </row>
    <row r="18" spans="1:6" x14ac:dyDescent="0.25">
      <c r="A18" s="34"/>
      <c r="B18" s="34"/>
      <c r="C18" s="32"/>
      <c r="D18" s="32"/>
      <c r="E18" s="35"/>
      <c r="F18" s="15"/>
    </row>
    <row r="19" spans="1:6" ht="15.6" x14ac:dyDescent="0.25">
      <c r="A19" s="36" t="s">
        <v>11</v>
      </c>
      <c r="B19" s="37"/>
      <c r="C19" s="37"/>
      <c r="D19" s="38"/>
      <c r="E19" s="38"/>
      <c r="F19" s="38"/>
    </row>
    <row r="20" spans="1:6" ht="13.8" thickBot="1" x14ac:dyDescent="0.3">
      <c r="A20" s="39"/>
      <c r="B20" s="39"/>
      <c r="C20" s="39"/>
      <c r="D20" s="40"/>
      <c r="E20" s="40"/>
      <c r="F20" s="40"/>
    </row>
    <row r="21" spans="1:6" ht="39.6" x14ac:dyDescent="0.3">
      <c r="A21" s="41" t="s">
        <v>12</v>
      </c>
      <c r="B21" s="42"/>
      <c r="C21" s="43"/>
      <c r="D21" s="44" t="s">
        <v>13</v>
      </c>
      <c r="E21" s="45" t="s">
        <v>14</v>
      </c>
      <c r="F21" s="46" t="s">
        <v>15</v>
      </c>
    </row>
    <row r="22" spans="1:6" ht="13.8" thickBot="1" x14ac:dyDescent="0.3">
      <c r="A22" s="47"/>
      <c r="B22" s="48"/>
      <c r="C22" s="49"/>
      <c r="D22" s="50"/>
      <c r="E22" s="51" t="s">
        <v>16</v>
      </c>
      <c r="F22" s="52">
        <v>44985</v>
      </c>
    </row>
    <row r="23" spans="1:6" x14ac:dyDescent="0.25">
      <c r="A23" s="53" t="s">
        <v>17</v>
      </c>
      <c r="B23" s="54"/>
      <c r="C23" s="54"/>
      <c r="D23" s="55">
        <v>1</v>
      </c>
      <c r="E23" s="56">
        <f>+E26+E29+E32+E36+E24</f>
        <v>1447107</v>
      </c>
      <c r="F23" s="57">
        <f>+F26+F29+F32+F36+F24</f>
        <v>100</v>
      </c>
    </row>
    <row r="24" spans="1:6" ht="27.75" hidden="1" customHeight="1" x14ac:dyDescent="0.25">
      <c r="A24" s="121" t="s">
        <v>40</v>
      </c>
      <c r="B24" s="122"/>
      <c r="C24" s="123"/>
      <c r="D24" s="60">
        <v>2</v>
      </c>
      <c r="E24" s="61">
        <f>E25</f>
        <v>0</v>
      </c>
      <c r="F24" s="62">
        <f>E24/E23*100</f>
        <v>0</v>
      </c>
    </row>
    <row r="25" spans="1:6" hidden="1" x14ac:dyDescent="0.25">
      <c r="A25" s="63" t="s">
        <v>41</v>
      </c>
      <c r="B25" s="64"/>
      <c r="C25" s="64"/>
      <c r="D25" s="60"/>
      <c r="E25" s="61">
        <v>0</v>
      </c>
      <c r="F25" s="62">
        <f>E25/E23*100</f>
        <v>0</v>
      </c>
    </row>
    <row r="26" spans="1:6" x14ac:dyDescent="0.25">
      <c r="A26" s="58" t="s">
        <v>18</v>
      </c>
      <c r="B26" s="59"/>
      <c r="C26" s="59"/>
      <c r="D26" s="60">
        <v>3</v>
      </c>
      <c r="E26" s="61">
        <f>+E27+E28</f>
        <v>52209</v>
      </c>
      <c r="F26" s="62">
        <f>E26/E23*100</f>
        <v>3.6078189104192018</v>
      </c>
    </row>
    <row r="27" spans="1:6" x14ac:dyDescent="0.25">
      <c r="A27" s="63" t="s">
        <v>19</v>
      </c>
      <c r="B27" s="64"/>
      <c r="C27" s="64"/>
      <c r="D27" s="60">
        <v>4</v>
      </c>
      <c r="E27" s="61">
        <v>52100</v>
      </c>
      <c r="F27" s="62">
        <f>E27/E23*100</f>
        <v>3.6002866408634606</v>
      </c>
    </row>
    <row r="28" spans="1:6" x14ac:dyDescent="0.25">
      <c r="A28" s="63" t="s">
        <v>20</v>
      </c>
      <c r="B28" s="64"/>
      <c r="C28" s="64"/>
      <c r="D28" s="60">
        <v>5</v>
      </c>
      <c r="E28" s="61">
        <v>109</v>
      </c>
      <c r="F28" s="62">
        <f>E28/E23*100</f>
        <v>7.5322695557412129E-3</v>
      </c>
    </row>
    <row r="29" spans="1:6" x14ac:dyDescent="0.25">
      <c r="A29" s="58" t="s">
        <v>21</v>
      </c>
      <c r="B29" s="64"/>
      <c r="C29" s="64"/>
      <c r="D29" s="60">
        <v>9</v>
      </c>
      <c r="E29" s="61">
        <f>+E30+E31</f>
        <v>1108376</v>
      </c>
      <c r="F29" s="62">
        <f>E29/E23*100</f>
        <v>76.592539459763515</v>
      </c>
    </row>
    <row r="30" spans="1:6" x14ac:dyDescent="0.25">
      <c r="A30" s="63" t="s">
        <v>22</v>
      </c>
      <c r="B30" s="64"/>
      <c r="C30" s="64"/>
      <c r="D30" s="60">
        <v>10</v>
      </c>
      <c r="E30" s="61">
        <v>542850</v>
      </c>
      <c r="F30" s="62">
        <f>E30/E23*100</f>
        <v>37.512775489303827</v>
      </c>
    </row>
    <row r="31" spans="1:6" x14ac:dyDescent="0.25">
      <c r="A31" s="63" t="s">
        <v>23</v>
      </c>
      <c r="B31" s="64"/>
      <c r="C31" s="64"/>
      <c r="D31" s="60">
        <v>11</v>
      </c>
      <c r="E31" s="61">
        <v>565526</v>
      </c>
      <c r="F31" s="62">
        <f>E31/E23*100</f>
        <v>39.07976397045968</v>
      </c>
    </row>
    <row r="32" spans="1:6" x14ac:dyDescent="0.25">
      <c r="A32" s="58" t="s">
        <v>24</v>
      </c>
      <c r="B32" s="64"/>
      <c r="C32" s="64"/>
      <c r="D32" s="60">
        <v>12</v>
      </c>
      <c r="E32" s="61">
        <f>E34</f>
        <v>261435</v>
      </c>
      <c r="F32" s="62">
        <f>E32/E23*100</f>
        <v>18.066044874359672</v>
      </c>
    </row>
    <row r="33" spans="1:6" hidden="1" x14ac:dyDescent="0.25">
      <c r="A33" s="63" t="s">
        <v>25</v>
      </c>
      <c r="B33" s="64"/>
      <c r="C33" s="64"/>
      <c r="D33" s="60">
        <v>13</v>
      </c>
      <c r="E33" s="61">
        <v>0</v>
      </c>
      <c r="F33" s="62">
        <f>E33/E23*100</f>
        <v>0</v>
      </c>
    </row>
    <row r="34" spans="1:6" x14ac:dyDescent="0.25">
      <c r="A34" s="63" t="s">
        <v>26</v>
      </c>
      <c r="B34" s="64"/>
      <c r="C34" s="64"/>
      <c r="D34" s="60">
        <v>14</v>
      </c>
      <c r="E34" s="61">
        <v>261435</v>
      </c>
      <c r="F34" s="62">
        <f>E34/E23*100</f>
        <v>18.066044874359672</v>
      </c>
    </row>
    <row r="35" spans="1:6" hidden="1" x14ac:dyDescent="0.25">
      <c r="A35" s="63" t="s">
        <v>27</v>
      </c>
      <c r="B35" s="64"/>
      <c r="C35" s="64"/>
      <c r="D35" s="60">
        <v>15</v>
      </c>
      <c r="E35" s="61">
        <v>0</v>
      </c>
      <c r="F35" s="62">
        <f>E35/E23*100</f>
        <v>0</v>
      </c>
    </row>
    <row r="36" spans="1:6" ht="13.8" thickBot="1" x14ac:dyDescent="0.3">
      <c r="A36" s="65" t="s">
        <v>28</v>
      </c>
      <c r="B36" s="66"/>
      <c r="C36" s="66"/>
      <c r="D36" s="67">
        <v>24</v>
      </c>
      <c r="E36" s="68">
        <v>25087</v>
      </c>
      <c r="F36" s="69">
        <f>E36/E23*100</f>
        <v>1.7335967554576128</v>
      </c>
    </row>
    <row r="37" spans="1:6" x14ac:dyDescent="0.25">
      <c r="A37" s="70"/>
      <c r="B37" s="71"/>
      <c r="C37" s="71"/>
      <c r="D37" s="72"/>
      <c r="E37" s="73"/>
      <c r="F37" s="74"/>
    </row>
    <row r="38" spans="1:6" x14ac:dyDescent="0.25">
      <c r="A38" s="70"/>
      <c r="B38" s="71"/>
      <c r="C38" s="71"/>
      <c r="D38" s="72"/>
      <c r="E38" s="73"/>
      <c r="F38" s="74"/>
    </row>
    <row r="39" spans="1:6" ht="15.6" x14ac:dyDescent="0.25">
      <c r="A39" s="75" t="s">
        <v>29</v>
      </c>
      <c r="B39" s="76"/>
      <c r="C39" s="76"/>
      <c r="D39" s="76"/>
      <c r="E39" s="76"/>
      <c r="F39" s="76"/>
    </row>
    <row r="40" spans="1:6" ht="13.8" thickBot="1" x14ac:dyDescent="0.3">
      <c r="A40" s="77"/>
      <c r="B40" s="78"/>
      <c r="C40" s="78"/>
      <c r="D40" s="78"/>
      <c r="E40" s="78"/>
      <c r="F40" s="78"/>
    </row>
    <row r="41" spans="1:6" x14ac:dyDescent="0.25">
      <c r="A41" s="124" t="s">
        <v>30</v>
      </c>
      <c r="B41" s="127" t="s">
        <v>13</v>
      </c>
      <c r="C41" s="108" t="s">
        <v>31</v>
      </c>
      <c r="D41" s="109"/>
      <c r="E41" s="108" t="s">
        <v>32</v>
      </c>
      <c r="F41" s="109"/>
    </row>
    <row r="42" spans="1:6" x14ac:dyDescent="0.25">
      <c r="A42" s="125"/>
      <c r="B42" s="128"/>
      <c r="C42" s="79" t="s">
        <v>33</v>
      </c>
      <c r="D42" s="80" t="s">
        <v>34</v>
      </c>
      <c r="E42" s="79" t="s">
        <v>33</v>
      </c>
      <c r="F42" s="80" t="s">
        <v>34</v>
      </c>
    </row>
    <row r="43" spans="1:6" ht="13.5" customHeight="1" thickBot="1" x14ac:dyDescent="0.3">
      <c r="A43" s="126"/>
      <c r="B43" s="115"/>
      <c r="C43" s="110" t="s">
        <v>44</v>
      </c>
      <c r="D43" s="110"/>
      <c r="E43" s="110"/>
      <c r="F43" s="111"/>
    </row>
    <row r="44" spans="1:6" x14ac:dyDescent="0.25">
      <c r="A44" s="81" t="s">
        <v>35</v>
      </c>
      <c r="B44" s="82">
        <v>1</v>
      </c>
      <c r="C44" s="83">
        <v>2408148</v>
      </c>
      <c r="D44" s="83">
        <v>12239623</v>
      </c>
      <c r="E44" s="83">
        <v>2527854</v>
      </c>
      <c r="F44" s="84">
        <v>12836475</v>
      </c>
    </row>
    <row r="45" spans="1:6" x14ac:dyDescent="0.25">
      <c r="C45" s="85"/>
      <c r="D45" s="85"/>
      <c r="E45" s="85"/>
      <c r="F45" s="88"/>
    </row>
    <row r="46" spans="1:6" ht="15.6" x14ac:dyDescent="0.25">
      <c r="A46" s="75" t="s">
        <v>36</v>
      </c>
      <c r="B46" s="86"/>
      <c r="C46" s="86"/>
      <c r="D46" s="87"/>
      <c r="F46" s="89"/>
    </row>
    <row r="47" spans="1:6" ht="13.8" thickBot="1" x14ac:dyDescent="0.3">
      <c r="A47" s="70"/>
      <c r="B47" s="86"/>
      <c r="C47" s="90"/>
      <c r="D47" s="90"/>
    </row>
    <row r="48" spans="1:6" ht="15.75" customHeight="1" x14ac:dyDescent="0.25">
      <c r="A48" s="112" t="s">
        <v>30</v>
      </c>
      <c r="B48" s="114" t="s">
        <v>13</v>
      </c>
      <c r="C48" s="116" t="s">
        <v>37</v>
      </c>
      <c r="D48" s="117"/>
      <c r="E48" s="91"/>
      <c r="F48" s="91"/>
    </row>
    <row r="49" spans="1:6" ht="15.75" customHeight="1" thickBot="1" x14ac:dyDescent="0.3">
      <c r="A49" s="113"/>
      <c r="B49" s="115"/>
      <c r="C49" s="92" t="s">
        <v>38</v>
      </c>
      <c r="D49" s="93">
        <f>F22</f>
        <v>44985</v>
      </c>
      <c r="E49" s="94"/>
      <c r="F49" s="91"/>
    </row>
    <row r="50" spans="1:6" x14ac:dyDescent="0.25">
      <c r="A50" s="81" t="s">
        <v>35</v>
      </c>
      <c r="B50" s="55">
        <v>1</v>
      </c>
      <c r="C50" s="118">
        <v>1417985979</v>
      </c>
      <c r="D50" s="119"/>
    </row>
    <row r="53" spans="1:6" ht="52.8" x14ac:dyDescent="0.3">
      <c r="A53" s="95" t="s">
        <v>39</v>
      </c>
      <c r="B53" s="96"/>
      <c r="C53" s="96"/>
      <c r="D53" s="97"/>
      <c r="E53" s="97"/>
      <c r="F53" s="98"/>
    </row>
  </sheetData>
  <mergeCells count="11">
    <mergeCell ref="E41:F41"/>
    <mergeCell ref="C43:F43"/>
    <mergeCell ref="A48:A49"/>
    <mergeCell ref="B48:B49"/>
    <mergeCell ref="C48:D48"/>
    <mergeCell ref="C50:D50"/>
    <mergeCell ref="A15:B15"/>
    <mergeCell ref="A24:C24"/>
    <mergeCell ref="A41:A43"/>
    <mergeCell ref="B41:B43"/>
    <mergeCell ref="C41:D4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DCCB8-9B3E-46E6-AE72-89EAAA419C3C}">
  <sheetPr>
    <pageSetUpPr fitToPage="1"/>
  </sheetPr>
  <dimension ref="A1:F53"/>
  <sheetViews>
    <sheetView topLeftCell="A48" zoomScale="90" zoomScaleNormal="90" workbookViewId="0">
      <selection activeCell="J21" sqref="J21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20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42</v>
      </c>
      <c r="B9" s="99" t="s">
        <v>35</v>
      </c>
      <c r="C9" s="19"/>
      <c r="D9" s="20"/>
      <c r="E9" s="21" t="s">
        <v>4</v>
      </c>
      <c r="F9" s="22" t="s">
        <v>5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6</v>
      </c>
      <c r="B11" s="25" t="s">
        <v>7</v>
      </c>
      <c r="C11" s="26"/>
      <c r="D11" s="27"/>
      <c r="E11" s="28" t="s">
        <v>8</v>
      </c>
      <c r="F11" s="29">
        <v>1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9</v>
      </c>
      <c r="B13" s="29" t="s">
        <v>10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0"/>
      <c r="B15" s="120"/>
      <c r="C15" s="15"/>
      <c r="D15" s="32"/>
      <c r="E15" s="23"/>
      <c r="F15" s="33"/>
    </row>
    <row r="16" spans="1:6" x14ac:dyDescent="0.25">
      <c r="A16" s="102"/>
      <c r="B16" s="102"/>
      <c r="C16" s="15"/>
      <c r="D16" s="32"/>
      <c r="E16" s="23"/>
      <c r="F16" s="33"/>
    </row>
    <row r="17" spans="1:6" x14ac:dyDescent="0.25">
      <c r="A17" s="34"/>
      <c r="B17" s="34"/>
      <c r="C17" s="32"/>
      <c r="D17" s="32"/>
      <c r="E17" s="35"/>
      <c r="F17" s="15"/>
    </row>
    <row r="18" spans="1:6" x14ac:dyDescent="0.25">
      <c r="A18" s="34"/>
      <c r="B18" s="34"/>
      <c r="C18" s="32"/>
      <c r="D18" s="32"/>
      <c r="E18" s="35"/>
      <c r="F18" s="15"/>
    </row>
    <row r="19" spans="1:6" ht="15.6" x14ac:dyDescent="0.25">
      <c r="A19" s="36" t="s">
        <v>11</v>
      </c>
      <c r="B19" s="37"/>
      <c r="C19" s="37"/>
      <c r="D19" s="38"/>
      <c r="E19" s="38"/>
      <c r="F19" s="38"/>
    </row>
    <row r="20" spans="1:6" ht="13.8" thickBot="1" x14ac:dyDescent="0.3">
      <c r="A20" s="39"/>
      <c r="B20" s="39"/>
      <c r="C20" s="39"/>
      <c r="D20" s="40"/>
      <c r="E20" s="40"/>
      <c r="F20" s="40"/>
    </row>
    <row r="21" spans="1:6" ht="39.6" x14ac:dyDescent="0.3">
      <c r="A21" s="41" t="s">
        <v>12</v>
      </c>
      <c r="B21" s="42"/>
      <c r="C21" s="43"/>
      <c r="D21" s="44" t="s">
        <v>13</v>
      </c>
      <c r="E21" s="45" t="s">
        <v>14</v>
      </c>
      <c r="F21" s="46" t="s">
        <v>15</v>
      </c>
    </row>
    <row r="22" spans="1:6" ht="13.8" thickBot="1" x14ac:dyDescent="0.3">
      <c r="A22" s="47"/>
      <c r="B22" s="48"/>
      <c r="C22" s="49"/>
      <c r="D22" s="50"/>
      <c r="E22" s="51" t="s">
        <v>16</v>
      </c>
      <c r="F22" s="52">
        <v>45016</v>
      </c>
    </row>
    <row r="23" spans="1:6" x14ac:dyDescent="0.25">
      <c r="A23" s="53" t="s">
        <v>17</v>
      </c>
      <c r="B23" s="54"/>
      <c r="C23" s="54"/>
      <c r="D23" s="55">
        <v>1</v>
      </c>
      <c r="E23" s="56">
        <f>+E26+E29+E32+E36+E24</f>
        <v>1443373</v>
      </c>
      <c r="F23" s="57">
        <f>+F26+F29+F32+F36+F24</f>
        <v>99.999999999999986</v>
      </c>
    </row>
    <row r="24" spans="1:6" ht="27.75" hidden="1" customHeight="1" x14ac:dyDescent="0.25">
      <c r="A24" s="121" t="s">
        <v>40</v>
      </c>
      <c r="B24" s="122"/>
      <c r="C24" s="123"/>
      <c r="D24" s="60">
        <v>2</v>
      </c>
      <c r="E24" s="61">
        <f>E25</f>
        <v>0</v>
      </c>
      <c r="F24" s="62">
        <f>E24/E23*100</f>
        <v>0</v>
      </c>
    </row>
    <row r="25" spans="1:6" hidden="1" x14ac:dyDescent="0.25">
      <c r="A25" s="63" t="s">
        <v>41</v>
      </c>
      <c r="B25" s="64"/>
      <c r="C25" s="64"/>
      <c r="D25" s="60"/>
      <c r="E25" s="61">
        <v>0</v>
      </c>
      <c r="F25" s="62">
        <f>E25/E23*100</f>
        <v>0</v>
      </c>
    </row>
    <row r="26" spans="1:6" x14ac:dyDescent="0.25">
      <c r="A26" s="58" t="s">
        <v>18</v>
      </c>
      <c r="B26" s="59"/>
      <c r="C26" s="59"/>
      <c r="D26" s="60">
        <v>3</v>
      </c>
      <c r="E26" s="61">
        <f>+E27+E28</f>
        <v>45757</v>
      </c>
      <c r="F26" s="62">
        <f>E26/E23*100</f>
        <v>3.1701438228372014</v>
      </c>
    </row>
    <row r="27" spans="1:6" x14ac:dyDescent="0.25">
      <c r="A27" s="63" t="s">
        <v>19</v>
      </c>
      <c r="B27" s="64"/>
      <c r="C27" s="64"/>
      <c r="D27" s="60">
        <v>4</v>
      </c>
      <c r="E27" s="61">
        <v>45648</v>
      </c>
      <c r="F27" s="62">
        <f>E27/E23*100</f>
        <v>3.1625920673311749</v>
      </c>
    </row>
    <row r="28" spans="1:6" x14ac:dyDescent="0.25">
      <c r="A28" s="63" t="s">
        <v>20</v>
      </c>
      <c r="B28" s="64"/>
      <c r="C28" s="64"/>
      <c r="D28" s="60">
        <v>5</v>
      </c>
      <c r="E28" s="61">
        <v>109</v>
      </c>
      <c r="F28" s="62">
        <f>E28/E23*100</f>
        <v>7.5517555060265083E-3</v>
      </c>
    </row>
    <row r="29" spans="1:6" x14ac:dyDescent="0.25">
      <c r="A29" s="58" t="s">
        <v>21</v>
      </c>
      <c r="B29" s="64"/>
      <c r="C29" s="64"/>
      <c r="D29" s="60">
        <v>9</v>
      </c>
      <c r="E29" s="61">
        <f>+E30+E31</f>
        <v>1109938</v>
      </c>
      <c r="F29" s="62">
        <f>E29/E23*100</f>
        <v>76.898902778422482</v>
      </c>
    </row>
    <row r="30" spans="1:6" x14ac:dyDescent="0.25">
      <c r="A30" s="63" t="s">
        <v>22</v>
      </c>
      <c r="B30" s="64"/>
      <c r="C30" s="64"/>
      <c r="D30" s="60">
        <v>10</v>
      </c>
      <c r="E30" s="61">
        <v>544556</v>
      </c>
      <c r="F30" s="62">
        <f>E30/E23*100</f>
        <v>37.728016250823593</v>
      </c>
    </row>
    <row r="31" spans="1:6" x14ac:dyDescent="0.25">
      <c r="A31" s="63" t="s">
        <v>23</v>
      </c>
      <c r="B31" s="64"/>
      <c r="C31" s="64"/>
      <c r="D31" s="60">
        <v>11</v>
      </c>
      <c r="E31" s="61">
        <v>565382</v>
      </c>
      <c r="F31" s="62">
        <f>E31/E23*100</f>
        <v>39.170886527598896</v>
      </c>
    </row>
    <row r="32" spans="1:6" x14ac:dyDescent="0.25">
      <c r="A32" s="58" t="s">
        <v>24</v>
      </c>
      <c r="B32" s="64"/>
      <c r="C32" s="64"/>
      <c r="D32" s="60">
        <v>12</v>
      </c>
      <c r="E32" s="61">
        <f>E34</f>
        <v>258872</v>
      </c>
      <c r="F32" s="62">
        <f>E32/E23*100</f>
        <v>17.935211480331141</v>
      </c>
    </row>
    <row r="33" spans="1:6" hidden="1" x14ac:dyDescent="0.25">
      <c r="A33" s="63" t="s">
        <v>25</v>
      </c>
      <c r="B33" s="64"/>
      <c r="C33" s="64"/>
      <c r="D33" s="60">
        <v>13</v>
      </c>
      <c r="E33" s="61">
        <v>0</v>
      </c>
      <c r="F33" s="62">
        <f>E33/E23*100</f>
        <v>0</v>
      </c>
    </row>
    <row r="34" spans="1:6" x14ac:dyDescent="0.25">
      <c r="A34" s="63" t="s">
        <v>26</v>
      </c>
      <c r="B34" s="64"/>
      <c r="C34" s="64"/>
      <c r="D34" s="60">
        <v>14</v>
      </c>
      <c r="E34" s="61">
        <v>258872</v>
      </c>
      <c r="F34" s="62">
        <f>E34/E23*100</f>
        <v>17.935211480331141</v>
      </c>
    </row>
    <row r="35" spans="1:6" hidden="1" x14ac:dyDescent="0.25">
      <c r="A35" s="63" t="s">
        <v>27</v>
      </c>
      <c r="B35" s="64"/>
      <c r="C35" s="64"/>
      <c r="D35" s="60">
        <v>15</v>
      </c>
      <c r="E35" s="61">
        <v>0</v>
      </c>
      <c r="F35" s="62">
        <f>E35/E23*100</f>
        <v>0</v>
      </c>
    </row>
    <row r="36" spans="1:6" ht="13.8" thickBot="1" x14ac:dyDescent="0.3">
      <c r="A36" s="65" t="s">
        <v>28</v>
      </c>
      <c r="B36" s="66"/>
      <c r="C36" s="66"/>
      <c r="D36" s="67">
        <v>24</v>
      </c>
      <c r="E36" s="68">
        <v>28806</v>
      </c>
      <c r="F36" s="69">
        <f>E36/E23*100</f>
        <v>1.9957419184091707</v>
      </c>
    </row>
    <row r="37" spans="1:6" x14ac:dyDescent="0.25">
      <c r="A37" s="70"/>
      <c r="B37" s="71"/>
      <c r="C37" s="71"/>
      <c r="D37" s="72"/>
      <c r="E37" s="73"/>
      <c r="F37" s="74"/>
    </row>
    <row r="38" spans="1:6" x14ac:dyDescent="0.25">
      <c r="A38" s="70"/>
      <c r="B38" s="71"/>
      <c r="C38" s="71"/>
      <c r="D38" s="72"/>
      <c r="E38" s="73"/>
      <c r="F38" s="74"/>
    </row>
    <row r="39" spans="1:6" ht="15.6" x14ac:dyDescent="0.25">
      <c r="A39" s="75" t="s">
        <v>29</v>
      </c>
      <c r="B39" s="76"/>
      <c r="C39" s="76"/>
      <c r="D39" s="76"/>
      <c r="E39" s="76"/>
      <c r="F39" s="76"/>
    </row>
    <row r="40" spans="1:6" ht="13.8" thickBot="1" x14ac:dyDescent="0.3">
      <c r="A40" s="77"/>
      <c r="B40" s="78"/>
      <c r="C40" s="78"/>
      <c r="D40" s="78"/>
      <c r="E40" s="78"/>
      <c r="F40" s="78"/>
    </row>
    <row r="41" spans="1:6" x14ac:dyDescent="0.25">
      <c r="A41" s="124" t="s">
        <v>30</v>
      </c>
      <c r="B41" s="127" t="s">
        <v>13</v>
      </c>
      <c r="C41" s="108" t="s">
        <v>31</v>
      </c>
      <c r="D41" s="109"/>
      <c r="E41" s="108" t="s">
        <v>32</v>
      </c>
      <c r="F41" s="109"/>
    </row>
    <row r="42" spans="1:6" x14ac:dyDescent="0.25">
      <c r="A42" s="125"/>
      <c r="B42" s="128"/>
      <c r="C42" s="79" t="s">
        <v>33</v>
      </c>
      <c r="D42" s="80" t="s">
        <v>34</v>
      </c>
      <c r="E42" s="79" t="s">
        <v>33</v>
      </c>
      <c r="F42" s="80" t="s">
        <v>34</v>
      </c>
    </row>
    <row r="43" spans="1:6" ht="13.5" customHeight="1" thickBot="1" x14ac:dyDescent="0.3">
      <c r="A43" s="126"/>
      <c r="B43" s="115"/>
      <c r="C43" s="110" t="s">
        <v>45</v>
      </c>
      <c r="D43" s="110"/>
      <c r="E43" s="110"/>
      <c r="F43" s="111"/>
    </row>
    <row r="44" spans="1:6" x14ac:dyDescent="0.25">
      <c r="A44" s="81" t="s">
        <v>35</v>
      </c>
      <c r="B44" s="82">
        <v>1</v>
      </c>
      <c r="C44" s="83">
        <v>4101639</v>
      </c>
      <c r="D44" s="83">
        <v>22566885</v>
      </c>
      <c r="E44" s="83">
        <v>4312282</v>
      </c>
      <c r="F44" s="84">
        <v>23674403</v>
      </c>
    </row>
    <row r="45" spans="1:6" x14ac:dyDescent="0.25">
      <c r="C45" s="85"/>
      <c r="D45" s="85"/>
      <c r="E45" s="85"/>
      <c r="F45" s="88"/>
    </row>
    <row r="46" spans="1:6" ht="15.6" x14ac:dyDescent="0.25">
      <c r="A46" s="75" t="s">
        <v>36</v>
      </c>
      <c r="B46" s="86"/>
      <c r="C46" s="86"/>
      <c r="D46" s="87"/>
      <c r="F46" s="89"/>
    </row>
    <row r="47" spans="1:6" ht="13.8" thickBot="1" x14ac:dyDescent="0.3">
      <c r="A47" s="70"/>
      <c r="B47" s="86"/>
      <c r="C47" s="90"/>
      <c r="D47" s="90"/>
    </row>
    <row r="48" spans="1:6" ht="15.75" customHeight="1" x14ac:dyDescent="0.25">
      <c r="A48" s="112" t="s">
        <v>30</v>
      </c>
      <c r="B48" s="114" t="s">
        <v>13</v>
      </c>
      <c r="C48" s="116" t="s">
        <v>37</v>
      </c>
      <c r="D48" s="117"/>
      <c r="E48" s="91"/>
      <c r="F48" s="91"/>
    </row>
    <row r="49" spans="1:6" ht="15.75" customHeight="1" thickBot="1" x14ac:dyDescent="0.3">
      <c r="A49" s="113"/>
      <c r="B49" s="115"/>
      <c r="C49" s="92" t="s">
        <v>38</v>
      </c>
      <c r="D49" s="93">
        <f>F22</f>
        <v>45016</v>
      </c>
      <c r="E49" s="94"/>
      <c r="F49" s="91"/>
    </row>
    <row r="50" spans="1:6" x14ac:dyDescent="0.25">
      <c r="A50" s="81" t="s">
        <v>35</v>
      </c>
      <c r="B50" s="55">
        <v>1</v>
      </c>
      <c r="C50" s="118">
        <v>1416847503</v>
      </c>
      <c r="D50" s="119"/>
    </row>
    <row r="53" spans="1:6" ht="52.8" x14ac:dyDescent="0.3">
      <c r="A53" s="95" t="s">
        <v>39</v>
      </c>
      <c r="B53" s="96"/>
      <c r="C53" s="96"/>
      <c r="D53" s="97"/>
      <c r="E53" s="97"/>
      <c r="F53" s="98"/>
    </row>
  </sheetData>
  <mergeCells count="11">
    <mergeCell ref="C50:D50"/>
    <mergeCell ref="A15:B15"/>
    <mergeCell ref="A24:C24"/>
    <mergeCell ref="A41:A43"/>
    <mergeCell ref="B41:B43"/>
    <mergeCell ref="C41:D41"/>
    <mergeCell ref="E41:F41"/>
    <mergeCell ref="C43:F43"/>
    <mergeCell ref="A48:A49"/>
    <mergeCell ref="B48:B49"/>
    <mergeCell ref="C48:D48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EC61C-9342-47CF-A6A1-33B991011FD0}">
  <sheetPr>
    <pageSetUpPr fitToPage="1"/>
  </sheetPr>
  <dimension ref="A1:F53"/>
  <sheetViews>
    <sheetView topLeftCell="A39" zoomScale="90" zoomScaleNormal="90" workbookViewId="0">
      <selection activeCell="K19" sqref="K19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20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42</v>
      </c>
      <c r="B9" s="99" t="s">
        <v>35</v>
      </c>
      <c r="C9" s="19"/>
      <c r="D9" s="20"/>
      <c r="E9" s="21" t="s">
        <v>4</v>
      </c>
      <c r="F9" s="22" t="s">
        <v>5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6</v>
      </c>
      <c r="B11" s="25" t="s">
        <v>7</v>
      </c>
      <c r="C11" s="26"/>
      <c r="D11" s="27"/>
      <c r="E11" s="28" t="s">
        <v>8</v>
      </c>
      <c r="F11" s="29">
        <v>1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9</v>
      </c>
      <c r="B13" s="29" t="s">
        <v>10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0"/>
      <c r="B15" s="120"/>
      <c r="C15" s="15"/>
      <c r="D15" s="32"/>
      <c r="E15" s="23"/>
      <c r="F15" s="33"/>
    </row>
    <row r="16" spans="1:6" x14ac:dyDescent="0.25">
      <c r="A16" s="103"/>
      <c r="B16" s="103"/>
      <c r="C16" s="15"/>
      <c r="D16" s="32"/>
      <c r="E16" s="23"/>
      <c r="F16" s="33"/>
    </row>
    <row r="17" spans="1:6" x14ac:dyDescent="0.25">
      <c r="A17" s="34"/>
      <c r="B17" s="34"/>
      <c r="C17" s="32"/>
      <c r="D17" s="32"/>
      <c r="E17" s="35"/>
      <c r="F17" s="15"/>
    </row>
    <row r="18" spans="1:6" x14ac:dyDescent="0.25">
      <c r="A18" s="34"/>
      <c r="B18" s="34"/>
      <c r="C18" s="32"/>
      <c r="D18" s="32"/>
      <c r="E18" s="35"/>
      <c r="F18" s="15"/>
    </row>
    <row r="19" spans="1:6" ht="15.6" x14ac:dyDescent="0.25">
      <c r="A19" s="36" t="s">
        <v>11</v>
      </c>
      <c r="B19" s="37"/>
      <c r="C19" s="37"/>
      <c r="D19" s="38"/>
      <c r="E19" s="38"/>
      <c r="F19" s="38"/>
    </row>
    <row r="20" spans="1:6" ht="13.8" thickBot="1" x14ac:dyDescent="0.3">
      <c r="A20" s="39"/>
      <c r="B20" s="39"/>
      <c r="C20" s="39"/>
      <c r="D20" s="40"/>
      <c r="E20" s="40"/>
      <c r="F20" s="40"/>
    </row>
    <row r="21" spans="1:6" ht="39.6" x14ac:dyDescent="0.3">
      <c r="A21" s="41" t="s">
        <v>12</v>
      </c>
      <c r="B21" s="42"/>
      <c r="C21" s="43"/>
      <c r="D21" s="44" t="s">
        <v>13</v>
      </c>
      <c r="E21" s="45" t="s">
        <v>14</v>
      </c>
      <c r="F21" s="46" t="s">
        <v>15</v>
      </c>
    </row>
    <row r="22" spans="1:6" ht="13.8" thickBot="1" x14ac:dyDescent="0.3">
      <c r="A22" s="47"/>
      <c r="B22" s="48"/>
      <c r="C22" s="49"/>
      <c r="D22" s="50"/>
      <c r="E22" s="51" t="s">
        <v>16</v>
      </c>
      <c r="F22" s="52">
        <v>45046</v>
      </c>
    </row>
    <row r="23" spans="1:6" x14ac:dyDescent="0.25">
      <c r="A23" s="53" t="s">
        <v>17</v>
      </c>
      <c r="B23" s="54"/>
      <c r="C23" s="54"/>
      <c r="D23" s="55">
        <v>1</v>
      </c>
      <c r="E23" s="56">
        <f>+E26+E29+E32+E36+E24</f>
        <v>1430230</v>
      </c>
      <c r="F23" s="57">
        <f>+F26+F29+F32+F36+F24</f>
        <v>99.999999999999986</v>
      </c>
    </row>
    <row r="24" spans="1:6" ht="27.75" hidden="1" customHeight="1" x14ac:dyDescent="0.25">
      <c r="A24" s="121" t="s">
        <v>40</v>
      </c>
      <c r="B24" s="122"/>
      <c r="C24" s="123"/>
      <c r="D24" s="60">
        <v>2</v>
      </c>
      <c r="E24" s="61">
        <f>E25</f>
        <v>0</v>
      </c>
      <c r="F24" s="62">
        <f>E24/E23*100</f>
        <v>0</v>
      </c>
    </row>
    <row r="25" spans="1:6" hidden="1" x14ac:dyDescent="0.25">
      <c r="A25" s="63" t="s">
        <v>41</v>
      </c>
      <c r="B25" s="64"/>
      <c r="C25" s="64"/>
      <c r="D25" s="60"/>
      <c r="E25" s="61">
        <v>0</v>
      </c>
      <c r="F25" s="62">
        <f>E25/E23*100</f>
        <v>0</v>
      </c>
    </row>
    <row r="26" spans="1:6" x14ac:dyDescent="0.25">
      <c r="A26" s="58" t="s">
        <v>18</v>
      </c>
      <c r="B26" s="59"/>
      <c r="C26" s="59"/>
      <c r="D26" s="60">
        <v>3</v>
      </c>
      <c r="E26" s="61">
        <f>+E27+E28</f>
        <v>52056</v>
      </c>
      <c r="F26" s="62">
        <f>E26/E23*100</f>
        <v>3.6396943149004004</v>
      </c>
    </row>
    <row r="27" spans="1:6" x14ac:dyDescent="0.25">
      <c r="A27" s="63" t="s">
        <v>19</v>
      </c>
      <c r="B27" s="64"/>
      <c r="C27" s="64"/>
      <c r="D27" s="60">
        <v>4</v>
      </c>
      <c r="E27" s="61">
        <v>51947</v>
      </c>
      <c r="F27" s="62">
        <f>E27/E23*100</f>
        <v>3.6320731630576897</v>
      </c>
    </row>
    <row r="28" spans="1:6" x14ac:dyDescent="0.25">
      <c r="A28" s="63" t="s">
        <v>20</v>
      </c>
      <c r="B28" s="64"/>
      <c r="C28" s="64"/>
      <c r="D28" s="60">
        <v>5</v>
      </c>
      <c r="E28" s="61">
        <v>109</v>
      </c>
      <c r="F28" s="62">
        <f>E28/E23*100</f>
        <v>7.6211518427106127E-3</v>
      </c>
    </row>
    <row r="29" spans="1:6" x14ac:dyDescent="0.25">
      <c r="A29" s="58" t="s">
        <v>21</v>
      </c>
      <c r="B29" s="64"/>
      <c r="C29" s="64"/>
      <c r="D29" s="60">
        <v>9</v>
      </c>
      <c r="E29" s="61">
        <f>+E30+E31</f>
        <v>1081668</v>
      </c>
      <c r="F29" s="62">
        <f>E29/E23*100</f>
        <v>75.628954783496354</v>
      </c>
    </row>
    <row r="30" spans="1:6" x14ac:dyDescent="0.25">
      <c r="A30" s="63" t="s">
        <v>22</v>
      </c>
      <c r="B30" s="64"/>
      <c r="C30" s="64"/>
      <c r="D30" s="60">
        <v>10</v>
      </c>
      <c r="E30" s="61">
        <v>541056</v>
      </c>
      <c r="F30" s="62">
        <f>E30/E23*100</f>
        <v>37.829999370730583</v>
      </c>
    </row>
    <row r="31" spans="1:6" x14ac:dyDescent="0.25">
      <c r="A31" s="63" t="s">
        <v>23</v>
      </c>
      <c r="B31" s="64"/>
      <c r="C31" s="64"/>
      <c r="D31" s="60">
        <v>11</v>
      </c>
      <c r="E31" s="61">
        <v>540612</v>
      </c>
      <c r="F31" s="62">
        <f>E31/E23*100</f>
        <v>37.798955412765778</v>
      </c>
    </row>
    <row r="32" spans="1:6" x14ac:dyDescent="0.25">
      <c r="A32" s="58" t="s">
        <v>24</v>
      </c>
      <c r="B32" s="64"/>
      <c r="C32" s="64"/>
      <c r="D32" s="60">
        <v>12</v>
      </c>
      <c r="E32" s="61">
        <f>E34</f>
        <v>265506</v>
      </c>
      <c r="F32" s="62">
        <f>E32/E23*100</f>
        <v>18.563867350006642</v>
      </c>
    </row>
    <row r="33" spans="1:6" hidden="1" x14ac:dyDescent="0.25">
      <c r="A33" s="63" t="s">
        <v>25</v>
      </c>
      <c r="B33" s="64"/>
      <c r="C33" s="64"/>
      <c r="D33" s="60">
        <v>13</v>
      </c>
      <c r="E33" s="61">
        <v>0</v>
      </c>
      <c r="F33" s="62">
        <f>E33/E23*100</f>
        <v>0</v>
      </c>
    </row>
    <row r="34" spans="1:6" x14ac:dyDescent="0.25">
      <c r="A34" s="63" t="s">
        <v>26</v>
      </c>
      <c r="B34" s="64"/>
      <c r="C34" s="64"/>
      <c r="D34" s="60">
        <v>14</v>
      </c>
      <c r="E34" s="61">
        <v>265506</v>
      </c>
      <c r="F34" s="62">
        <f>E34/E23*100</f>
        <v>18.563867350006642</v>
      </c>
    </row>
    <row r="35" spans="1:6" hidden="1" x14ac:dyDescent="0.25">
      <c r="A35" s="63" t="s">
        <v>27</v>
      </c>
      <c r="B35" s="64"/>
      <c r="C35" s="64"/>
      <c r="D35" s="60">
        <v>15</v>
      </c>
      <c r="E35" s="61">
        <v>0</v>
      </c>
      <c r="F35" s="62">
        <f>E35/E23*100</f>
        <v>0</v>
      </c>
    </row>
    <row r="36" spans="1:6" ht="13.8" thickBot="1" x14ac:dyDescent="0.3">
      <c r="A36" s="65" t="s">
        <v>28</v>
      </c>
      <c r="B36" s="66"/>
      <c r="C36" s="66"/>
      <c r="D36" s="67">
        <v>24</v>
      </c>
      <c r="E36" s="68">
        <v>31000</v>
      </c>
      <c r="F36" s="69">
        <f>E36/E23*100</f>
        <v>2.1674835515965962</v>
      </c>
    </row>
    <row r="37" spans="1:6" x14ac:dyDescent="0.25">
      <c r="A37" s="70"/>
      <c r="B37" s="71"/>
      <c r="C37" s="71"/>
      <c r="D37" s="72"/>
      <c r="E37" s="73"/>
      <c r="F37" s="74"/>
    </row>
    <row r="38" spans="1:6" x14ac:dyDescent="0.25">
      <c r="A38" s="70"/>
      <c r="B38" s="71"/>
      <c r="C38" s="71"/>
      <c r="D38" s="72"/>
      <c r="E38" s="73"/>
      <c r="F38" s="74"/>
    </row>
    <row r="39" spans="1:6" ht="15.6" x14ac:dyDescent="0.25">
      <c r="A39" s="75" t="s">
        <v>29</v>
      </c>
      <c r="B39" s="76"/>
      <c r="C39" s="76"/>
      <c r="D39" s="76"/>
      <c r="E39" s="76"/>
      <c r="F39" s="76"/>
    </row>
    <row r="40" spans="1:6" ht="13.8" thickBot="1" x14ac:dyDescent="0.3">
      <c r="A40" s="77"/>
      <c r="B40" s="78"/>
      <c r="C40" s="78"/>
      <c r="D40" s="78"/>
      <c r="E40" s="78"/>
      <c r="F40" s="78"/>
    </row>
    <row r="41" spans="1:6" x14ac:dyDescent="0.25">
      <c r="A41" s="124" t="s">
        <v>30</v>
      </c>
      <c r="B41" s="127" t="s">
        <v>13</v>
      </c>
      <c r="C41" s="108" t="s">
        <v>31</v>
      </c>
      <c r="D41" s="109"/>
      <c r="E41" s="108" t="s">
        <v>32</v>
      </c>
      <c r="F41" s="109"/>
    </row>
    <row r="42" spans="1:6" x14ac:dyDescent="0.25">
      <c r="A42" s="125"/>
      <c r="B42" s="128"/>
      <c r="C42" s="79" t="s">
        <v>33</v>
      </c>
      <c r="D42" s="80" t="s">
        <v>34</v>
      </c>
      <c r="E42" s="79" t="s">
        <v>33</v>
      </c>
      <c r="F42" s="80" t="s">
        <v>34</v>
      </c>
    </row>
    <row r="43" spans="1:6" ht="13.5" customHeight="1" thickBot="1" x14ac:dyDescent="0.3">
      <c r="A43" s="126"/>
      <c r="B43" s="115"/>
      <c r="C43" s="110" t="s">
        <v>46</v>
      </c>
      <c r="D43" s="110"/>
      <c r="E43" s="110"/>
      <c r="F43" s="111"/>
    </row>
    <row r="44" spans="1:6" x14ac:dyDescent="0.25">
      <c r="A44" s="81" t="s">
        <v>35</v>
      </c>
      <c r="B44" s="82">
        <v>1</v>
      </c>
      <c r="C44" s="83">
        <v>2719941</v>
      </c>
      <c r="D44" s="83">
        <v>28569224</v>
      </c>
      <c r="E44" s="83">
        <v>2872624</v>
      </c>
      <c r="F44" s="84">
        <v>30124972</v>
      </c>
    </row>
    <row r="45" spans="1:6" x14ac:dyDescent="0.25">
      <c r="C45" s="85"/>
      <c r="D45" s="85"/>
      <c r="E45" s="85"/>
      <c r="F45" s="88"/>
    </row>
    <row r="46" spans="1:6" ht="15.6" x14ac:dyDescent="0.25">
      <c r="A46" s="75" t="s">
        <v>36</v>
      </c>
      <c r="B46" s="86"/>
      <c r="C46" s="86"/>
      <c r="D46" s="87"/>
      <c r="F46" s="89"/>
    </row>
    <row r="47" spans="1:6" ht="13.8" thickBot="1" x14ac:dyDescent="0.3">
      <c r="A47" s="70"/>
      <c r="B47" s="86"/>
      <c r="C47" s="90"/>
      <c r="D47" s="90"/>
    </row>
    <row r="48" spans="1:6" ht="15.75" customHeight="1" x14ac:dyDescent="0.25">
      <c r="A48" s="112" t="s">
        <v>30</v>
      </c>
      <c r="B48" s="114" t="s">
        <v>13</v>
      </c>
      <c r="C48" s="116" t="s">
        <v>37</v>
      </c>
      <c r="D48" s="117"/>
      <c r="E48" s="91"/>
      <c r="F48" s="91"/>
    </row>
    <row r="49" spans="1:6" ht="15.75" customHeight="1" thickBot="1" x14ac:dyDescent="0.3">
      <c r="A49" s="113"/>
      <c r="B49" s="115"/>
      <c r="C49" s="92" t="s">
        <v>38</v>
      </c>
      <c r="D49" s="93">
        <f>F22</f>
        <v>45046</v>
      </c>
      <c r="E49" s="94"/>
      <c r="F49" s="91"/>
    </row>
    <row r="50" spans="1:6" x14ac:dyDescent="0.25">
      <c r="A50" s="81" t="s">
        <v>35</v>
      </c>
      <c r="B50" s="55">
        <v>1</v>
      </c>
      <c r="C50" s="118">
        <v>1397477479</v>
      </c>
      <c r="D50" s="119"/>
    </row>
    <row r="53" spans="1:6" ht="52.8" x14ac:dyDescent="0.3">
      <c r="A53" s="95" t="s">
        <v>39</v>
      </c>
      <c r="B53" s="96"/>
      <c r="C53" s="96"/>
      <c r="D53" s="97"/>
      <c r="E53" s="97"/>
      <c r="F53" s="98"/>
    </row>
  </sheetData>
  <mergeCells count="11">
    <mergeCell ref="E41:F41"/>
    <mergeCell ref="C43:F43"/>
    <mergeCell ref="A48:A49"/>
    <mergeCell ref="B48:B49"/>
    <mergeCell ref="C48:D48"/>
    <mergeCell ref="C50:D50"/>
    <mergeCell ref="A15:B15"/>
    <mergeCell ref="A24:C24"/>
    <mergeCell ref="A41:A43"/>
    <mergeCell ref="B41:B43"/>
    <mergeCell ref="C41:D4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A4E6-A13D-49C0-961E-F77E0235B5C9}">
  <sheetPr>
    <pageSetUpPr fitToPage="1"/>
  </sheetPr>
  <dimension ref="A1:F53"/>
  <sheetViews>
    <sheetView topLeftCell="A42" zoomScale="90" zoomScaleNormal="90" workbookViewId="0">
      <selection activeCell="B36" sqref="B36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20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42</v>
      </c>
      <c r="B9" s="99" t="s">
        <v>35</v>
      </c>
      <c r="C9" s="19"/>
      <c r="D9" s="20"/>
      <c r="E9" s="21" t="s">
        <v>4</v>
      </c>
      <c r="F9" s="22" t="s">
        <v>5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6</v>
      </c>
      <c r="B11" s="25" t="s">
        <v>7</v>
      </c>
      <c r="C11" s="26"/>
      <c r="D11" s="27"/>
      <c r="E11" s="28" t="s">
        <v>8</v>
      </c>
      <c r="F11" s="29">
        <v>1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9</v>
      </c>
      <c r="B13" s="29" t="s">
        <v>10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0"/>
      <c r="B15" s="120"/>
      <c r="C15" s="15"/>
      <c r="D15" s="32"/>
      <c r="E15" s="23"/>
      <c r="F15" s="33"/>
    </row>
    <row r="16" spans="1:6" x14ac:dyDescent="0.25">
      <c r="A16" s="104"/>
      <c r="B16" s="104"/>
      <c r="C16" s="15"/>
      <c r="D16" s="32"/>
      <c r="E16" s="23"/>
      <c r="F16" s="33"/>
    </row>
    <row r="17" spans="1:6" x14ac:dyDescent="0.25">
      <c r="A17" s="34"/>
      <c r="B17" s="34"/>
      <c r="C17" s="32"/>
      <c r="D17" s="32"/>
      <c r="E17" s="35"/>
      <c r="F17" s="15"/>
    </row>
    <row r="18" spans="1:6" x14ac:dyDescent="0.25">
      <c r="A18" s="34"/>
      <c r="B18" s="34"/>
      <c r="C18" s="32"/>
      <c r="D18" s="32"/>
      <c r="E18" s="35"/>
      <c r="F18" s="15"/>
    </row>
    <row r="19" spans="1:6" ht="15.6" x14ac:dyDescent="0.25">
      <c r="A19" s="36" t="s">
        <v>11</v>
      </c>
      <c r="B19" s="37"/>
      <c r="C19" s="37"/>
      <c r="D19" s="38"/>
      <c r="E19" s="38"/>
      <c r="F19" s="38"/>
    </row>
    <row r="20" spans="1:6" ht="13.8" thickBot="1" x14ac:dyDescent="0.3">
      <c r="A20" s="39"/>
      <c r="B20" s="39"/>
      <c r="C20" s="39"/>
      <c r="D20" s="40"/>
      <c r="E20" s="40"/>
      <c r="F20" s="40"/>
    </row>
    <row r="21" spans="1:6" ht="39.6" x14ac:dyDescent="0.3">
      <c r="A21" s="41" t="s">
        <v>12</v>
      </c>
      <c r="B21" s="42"/>
      <c r="C21" s="43"/>
      <c r="D21" s="44" t="s">
        <v>13</v>
      </c>
      <c r="E21" s="45" t="s">
        <v>14</v>
      </c>
      <c r="F21" s="46" t="s">
        <v>15</v>
      </c>
    </row>
    <row r="22" spans="1:6" ht="13.8" thickBot="1" x14ac:dyDescent="0.3">
      <c r="A22" s="47"/>
      <c r="B22" s="48"/>
      <c r="C22" s="49"/>
      <c r="D22" s="50"/>
      <c r="E22" s="51" t="s">
        <v>16</v>
      </c>
      <c r="F22" s="52">
        <v>45077</v>
      </c>
    </row>
    <row r="23" spans="1:6" x14ac:dyDescent="0.25">
      <c r="A23" s="53" t="s">
        <v>17</v>
      </c>
      <c r="B23" s="54"/>
      <c r="C23" s="54"/>
      <c r="D23" s="55">
        <v>1</v>
      </c>
      <c r="E23" s="56">
        <f>+E26+E29+E32+E36+E24</f>
        <v>1384034</v>
      </c>
      <c r="F23" s="57">
        <f>+F26+F29+F32+F36+F24</f>
        <v>100</v>
      </c>
    </row>
    <row r="24" spans="1:6" ht="27.75" hidden="1" customHeight="1" x14ac:dyDescent="0.25">
      <c r="A24" s="121" t="s">
        <v>40</v>
      </c>
      <c r="B24" s="122"/>
      <c r="C24" s="123"/>
      <c r="D24" s="60">
        <v>2</v>
      </c>
      <c r="E24" s="61">
        <f>E25</f>
        <v>0</v>
      </c>
      <c r="F24" s="62">
        <f>E24/E23*100</f>
        <v>0</v>
      </c>
    </row>
    <row r="25" spans="1:6" hidden="1" x14ac:dyDescent="0.25">
      <c r="A25" s="63" t="s">
        <v>41</v>
      </c>
      <c r="B25" s="64"/>
      <c r="C25" s="64"/>
      <c r="D25" s="60"/>
      <c r="E25" s="61">
        <v>0</v>
      </c>
      <c r="F25" s="62">
        <f>E25/E23*100</f>
        <v>0</v>
      </c>
    </row>
    <row r="26" spans="1:6" x14ac:dyDescent="0.25">
      <c r="A26" s="58" t="s">
        <v>18</v>
      </c>
      <c r="B26" s="59"/>
      <c r="C26" s="59"/>
      <c r="D26" s="60">
        <v>3</v>
      </c>
      <c r="E26" s="61">
        <f>+E27+E28</f>
        <v>36890</v>
      </c>
      <c r="F26" s="62">
        <f>E26/E23*100</f>
        <v>2.6653969483408648</v>
      </c>
    </row>
    <row r="27" spans="1:6" x14ac:dyDescent="0.25">
      <c r="A27" s="63" t="s">
        <v>19</v>
      </c>
      <c r="B27" s="64"/>
      <c r="C27" s="64"/>
      <c r="D27" s="60">
        <v>4</v>
      </c>
      <c r="E27" s="61">
        <v>36781</v>
      </c>
      <c r="F27" s="62">
        <f>E27/E23*100</f>
        <v>2.6575214192714922</v>
      </c>
    </row>
    <row r="28" spans="1:6" x14ac:dyDescent="0.25">
      <c r="A28" s="63" t="s">
        <v>20</v>
      </c>
      <c r="B28" s="64"/>
      <c r="C28" s="64"/>
      <c r="D28" s="60">
        <v>5</v>
      </c>
      <c r="E28" s="61">
        <v>109</v>
      </c>
      <c r="F28" s="62">
        <f>E28/E23*100</f>
        <v>7.8755290693725746E-3</v>
      </c>
    </row>
    <row r="29" spans="1:6" x14ac:dyDescent="0.25">
      <c r="A29" s="58" t="s">
        <v>21</v>
      </c>
      <c r="B29" s="64"/>
      <c r="C29" s="64"/>
      <c r="D29" s="60">
        <v>9</v>
      </c>
      <c r="E29" s="61">
        <f>+E30+E31</f>
        <v>1047793</v>
      </c>
      <c r="F29" s="62">
        <f>E29/E23*100</f>
        <v>75.705726882432074</v>
      </c>
    </row>
    <row r="30" spans="1:6" x14ac:dyDescent="0.25">
      <c r="A30" s="63" t="s">
        <v>22</v>
      </c>
      <c r="B30" s="64"/>
      <c r="C30" s="64"/>
      <c r="D30" s="60">
        <v>10</v>
      </c>
      <c r="E30" s="61">
        <v>540778</v>
      </c>
      <c r="F30" s="62">
        <f>E30/E23*100</f>
        <v>39.072595037405151</v>
      </c>
    </row>
    <row r="31" spans="1:6" x14ac:dyDescent="0.25">
      <c r="A31" s="63" t="s">
        <v>23</v>
      </c>
      <c r="B31" s="64"/>
      <c r="C31" s="64"/>
      <c r="D31" s="60">
        <v>11</v>
      </c>
      <c r="E31" s="61">
        <v>507015</v>
      </c>
      <c r="F31" s="62">
        <f>E31/E23*100</f>
        <v>36.633131845026931</v>
      </c>
    </row>
    <row r="32" spans="1:6" x14ac:dyDescent="0.25">
      <c r="A32" s="58" t="s">
        <v>24</v>
      </c>
      <c r="B32" s="64"/>
      <c r="C32" s="64"/>
      <c r="D32" s="60">
        <v>12</v>
      </c>
      <c r="E32" s="61">
        <f>E34</f>
        <v>271972</v>
      </c>
      <c r="F32" s="62">
        <f>E32/E23*100</f>
        <v>19.650673321609151</v>
      </c>
    </row>
    <row r="33" spans="1:6" hidden="1" x14ac:dyDescent="0.25">
      <c r="A33" s="63" t="s">
        <v>25</v>
      </c>
      <c r="B33" s="64"/>
      <c r="C33" s="64"/>
      <c r="D33" s="60">
        <v>13</v>
      </c>
      <c r="E33" s="61">
        <v>0</v>
      </c>
      <c r="F33" s="62">
        <f>E33/E23*100</f>
        <v>0</v>
      </c>
    </row>
    <row r="34" spans="1:6" x14ac:dyDescent="0.25">
      <c r="A34" s="63" t="s">
        <v>26</v>
      </c>
      <c r="B34" s="64"/>
      <c r="C34" s="64"/>
      <c r="D34" s="60">
        <v>14</v>
      </c>
      <c r="E34" s="61">
        <v>271972</v>
      </c>
      <c r="F34" s="62">
        <f>E34/E23*100</f>
        <v>19.650673321609151</v>
      </c>
    </row>
    <row r="35" spans="1:6" hidden="1" x14ac:dyDescent="0.25">
      <c r="A35" s="63" t="s">
        <v>27</v>
      </c>
      <c r="B35" s="64"/>
      <c r="C35" s="64"/>
      <c r="D35" s="60">
        <v>15</v>
      </c>
      <c r="E35" s="61">
        <v>0</v>
      </c>
      <c r="F35" s="62">
        <f>E35/E23*100</f>
        <v>0</v>
      </c>
    </row>
    <row r="36" spans="1:6" ht="13.8" thickBot="1" x14ac:dyDescent="0.3">
      <c r="A36" s="65" t="s">
        <v>28</v>
      </c>
      <c r="B36" s="66"/>
      <c r="C36" s="66"/>
      <c r="D36" s="67">
        <v>24</v>
      </c>
      <c r="E36" s="68">
        <v>27379</v>
      </c>
      <c r="F36" s="69">
        <f>E36/E23*100</f>
        <v>1.9782028476179054</v>
      </c>
    </row>
    <row r="37" spans="1:6" x14ac:dyDescent="0.25">
      <c r="A37" s="70"/>
      <c r="B37" s="71"/>
      <c r="C37" s="71"/>
      <c r="D37" s="72"/>
      <c r="E37" s="73"/>
      <c r="F37" s="74"/>
    </row>
    <row r="38" spans="1:6" x14ac:dyDescent="0.25">
      <c r="A38" s="70"/>
      <c r="B38" s="71"/>
      <c r="C38" s="71"/>
      <c r="D38" s="72"/>
      <c r="E38" s="73"/>
      <c r="F38" s="74"/>
    </row>
    <row r="39" spans="1:6" ht="15.6" x14ac:dyDescent="0.25">
      <c r="A39" s="75" t="s">
        <v>29</v>
      </c>
      <c r="B39" s="76"/>
      <c r="C39" s="76"/>
      <c r="D39" s="76"/>
      <c r="E39" s="76"/>
      <c r="F39" s="76"/>
    </row>
    <row r="40" spans="1:6" ht="13.8" thickBot="1" x14ac:dyDescent="0.3">
      <c r="A40" s="77"/>
      <c r="B40" s="78"/>
      <c r="C40" s="78"/>
      <c r="D40" s="78"/>
      <c r="E40" s="78"/>
      <c r="F40" s="78"/>
    </row>
    <row r="41" spans="1:6" x14ac:dyDescent="0.25">
      <c r="A41" s="124" t="s">
        <v>30</v>
      </c>
      <c r="B41" s="127" t="s">
        <v>13</v>
      </c>
      <c r="C41" s="108" t="s">
        <v>31</v>
      </c>
      <c r="D41" s="109"/>
      <c r="E41" s="108" t="s">
        <v>32</v>
      </c>
      <c r="F41" s="109"/>
    </row>
    <row r="42" spans="1:6" x14ac:dyDescent="0.25">
      <c r="A42" s="125"/>
      <c r="B42" s="128"/>
      <c r="C42" s="79" t="s">
        <v>33</v>
      </c>
      <c r="D42" s="80" t="s">
        <v>34</v>
      </c>
      <c r="E42" s="79" t="s">
        <v>33</v>
      </c>
      <c r="F42" s="80" t="s">
        <v>34</v>
      </c>
    </row>
    <row r="43" spans="1:6" ht="13.5" customHeight="1" thickBot="1" x14ac:dyDescent="0.3">
      <c r="A43" s="126"/>
      <c r="B43" s="115"/>
      <c r="C43" s="110" t="s">
        <v>47</v>
      </c>
      <c r="D43" s="110"/>
      <c r="E43" s="110"/>
      <c r="F43" s="111"/>
    </row>
    <row r="44" spans="1:6" x14ac:dyDescent="0.25">
      <c r="A44" s="81" t="s">
        <v>35</v>
      </c>
      <c r="B44" s="82">
        <v>1</v>
      </c>
      <c r="C44" s="83">
        <v>2583340</v>
      </c>
      <c r="D44" s="83">
        <v>19400554</v>
      </c>
      <c r="E44" s="83">
        <v>2728607</v>
      </c>
      <c r="F44" s="84">
        <v>20431443</v>
      </c>
    </row>
    <row r="45" spans="1:6" x14ac:dyDescent="0.25">
      <c r="C45" s="85"/>
      <c r="D45" s="85"/>
      <c r="E45" s="85"/>
      <c r="F45" s="88"/>
    </row>
    <row r="46" spans="1:6" ht="15.6" x14ac:dyDescent="0.25">
      <c r="A46" s="75" t="s">
        <v>36</v>
      </c>
      <c r="B46" s="86"/>
      <c r="C46" s="86"/>
      <c r="D46" s="87"/>
      <c r="F46" s="89"/>
    </row>
    <row r="47" spans="1:6" ht="13.8" thickBot="1" x14ac:dyDescent="0.3">
      <c r="A47" s="70"/>
      <c r="B47" s="86"/>
      <c r="C47" s="90"/>
      <c r="D47" s="90"/>
    </row>
    <row r="48" spans="1:6" ht="15.75" customHeight="1" x14ac:dyDescent="0.25">
      <c r="A48" s="112" t="s">
        <v>30</v>
      </c>
      <c r="B48" s="114" t="s">
        <v>13</v>
      </c>
      <c r="C48" s="116" t="s">
        <v>37</v>
      </c>
      <c r="D48" s="117"/>
      <c r="E48" s="91"/>
      <c r="F48" s="91"/>
    </row>
    <row r="49" spans="1:6" ht="15.75" customHeight="1" thickBot="1" x14ac:dyDescent="0.3">
      <c r="A49" s="113"/>
      <c r="B49" s="115"/>
      <c r="C49" s="92" t="s">
        <v>38</v>
      </c>
      <c r="D49" s="93">
        <f>F22</f>
        <v>45077</v>
      </c>
      <c r="E49" s="94"/>
      <c r="F49" s="91"/>
    </row>
    <row r="50" spans="1:6" x14ac:dyDescent="0.25">
      <c r="A50" s="81" t="s">
        <v>35</v>
      </c>
      <c r="B50" s="55">
        <v>1</v>
      </c>
      <c r="C50" s="118">
        <v>1371052328</v>
      </c>
      <c r="D50" s="119"/>
    </row>
    <row r="53" spans="1:6" ht="52.8" x14ac:dyDescent="0.3">
      <c r="A53" s="95" t="s">
        <v>39</v>
      </c>
      <c r="B53" s="96"/>
      <c r="C53" s="96"/>
      <c r="D53" s="97"/>
      <c r="E53" s="97"/>
      <c r="F53" s="98"/>
    </row>
  </sheetData>
  <mergeCells count="11">
    <mergeCell ref="C50:D50"/>
    <mergeCell ref="A15:B15"/>
    <mergeCell ref="A24:C24"/>
    <mergeCell ref="A41:A43"/>
    <mergeCell ref="B41:B43"/>
    <mergeCell ref="C41:D41"/>
    <mergeCell ref="E41:F41"/>
    <mergeCell ref="C43:F43"/>
    <mergeCell ref="A48:A49"/>
    <mergeCell ref="B48:B49"/>
    <mergeCell ref="C48:D48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6BBD-CA85-4527-B357-27AB12AB2BAD}">
  <sheetPr>
    <pageSetUpPr fitToPage="1"/>
  </sheetPr>
  <dimension ref="A1:F53"/>
  <sheetViews>
    <sheetView topLeftCell="A39" zoomScale="90" zoomScaleNormal="90" workbookViewId="0">
      <selection activeCell="I8" sqref="I8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20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42</v>
      </c>
      <c r="B9" s="99" t="s">
        <v>35</v>
      </c>
      <c r="C9" s="19"/>
      <c r="D9" s="20"/>
      <c r="E9" s="21" t="s">
        <v>4</v>
      </c>
      <c r="F9" s="22" t="s">
        <v>5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6</v>
      </c>
      <c r="B11" s="25" t="s">
        <v>7</v>
      </c>
      <c r="C11" s="26"/>
      <c r="D11" s="27"/>
      <c r="E11" s="28" t="s">
        <v>8</v>
      </c>
      <c r="F11" s="29">
        <v>1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9</v>
      </c>
      <c r="B13" s="29" t="s">
        <v>10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0"/>
      <c r="B15" s="120"/>
      <c r="C15" s="15"/>
      <c r="D15" s="32"/>
      <c r="E15" s="23"/>
      <c r="F15" s="33"/>
    </row>
    <row r="16" spans="1:6" x14ac:dyDescent="0.25">
      <c r="A16" s="105"/>
      <c r="B16" s="105"/>
      <c r="C16" s="15"/>
      <c r="D16" s="32"/>
      <c r="E16" s="23"/>
      <c r="F16" s="33"/>
    </row>
    <row r="17" spans="1:6" x14ac:dyDescent="0.25">
      <c r="A17" s="34"/>
      <c r="B17" s="34"/>
      <c r="C17" s="32"/>
      <c r="D17" s="32"/>
      <c r="E17" s="35"/>
      <c r="F17" s="15"/>
    </row>
    <row r="18" spans="1:6" x14ac:dyDescent="0.25">
      <c r="A18" s="34"/>
      <c r="B18" s="34"/>
      <c r="C18" s="32"/>
      <c r="D18" s="32"/>
      <c r="E18" s="35"/>
      <c r="F18" s="15"/>
    </row>
    <row r="19" spans="1:6" ht="15.6" x14ac:dyDescent="0.25">
      <c r="A19" s="36" t="s">
        <v>11</v>
      </c>
      <c r="B19" s="37"/>
      <c r="C19" s="37"/>
      <c r="D19" s="38"/>
      <c r="E19" s="38"/>
      <c r="F19" s="38"/>
    </row>
    <row r="20" spans="1:6" ht="13.8" thickBot="1" x14ac:dyDescent="0.3">
      <c r="A20" s="39"/>
      <c r="B20" s="39"/>
      <c r="C20" s="39"/>
      <c r="D20" s="40"/>
      <c r="E20" s="40"/>
      <c r="F20" s="40"/>
    </row>
    <row r="21" spans="1:6" ht="39.6" x14ac:dyDescent="0.3">
      <c r="A21" s="41" t="s">
        <v>12</v>
      </c>
      <c r="B21" s="42"/>
      <c r="C21" s="43"/>
      <c r="D21" s="44" t="s">
        <v>13</v>
      </c>
      <c r="E21" s="45" t="s">
        <v>14</v>
      </c>
      <c r="F21" s="46" t="s">
        <v>15</v>
      </c>
    </row>
    <row r="22" spans="1:6" ht="13.8" thickBot="1" x14ac:dyDescent="0.3">
      <c r="A22" s="47"/>
      <c r="B22" s="48"/>
      <c r="C22" s="49"/>
      <c r="D22" s="50"/>
      <c r="E22" s="51" t="s">
        <v>16</v>
      </c>
      <c r="F22" s="52">
        <v>45107</v>
      </c>
    </row>
    <row r="23" spans="1:6" x14ac:dyDescent="0.25">
      <c r="A23" s="53" t="s">
        <v>17</v>
      </c>
      <c r="B23" s="54"/>
      <c r="C23" s="54"/>
      <c r="D23" s="55">
        <v>1</v>
      </c>
      <c r="E23" s="56">
        <f>+E26+E29+E32+E36+E24</f>
        <v>1352174</v>
      </c>
      <c r="F23" s="57">
        <f>+F26+F29+F32+F36+F24</f>
        <v>100</v>
      </c>
    </row>
    <row r="24" spans="1:6" ht="27.75" hidden="1" customHeight="1" x14ac:dyDescent="0.25">
      <c r="A24" s="121" t="s">
        <v>40</v>
      </c>
      <c r="B24" s="122"/>
      <c r="C24" s="123"/>
      <c r="D24" s="60">
        <v>2</v>
      </c>
      <c r="E24" s="61">
        <f>E25</f>
        <v>0</v>
      </c>
      <c r="F24" s="62">
        <f>E24/E23*100</f>
        <v>0</v>
      </c>
    </row>
    <row r="25" spans="1:6" hidden="1" x14ac:dyDescent="0.25">
      <c r="A25" s="63" t="s">
        <v>41</v>
      </c>
      <c r="B25" s="64"/>
      <c r="C25" s="64"/>
      <c r="D25" s="60"/>
      <c r="E25" s="61">
        <v>0</v>
      </c>
      <c r="F25" s="62">
        <f>E25/E23*100</f>
        <v>0</v>
      </c>
    </row>
    <row r="26" spans="1:6" x14ac:dyDescent="0.25">
      <c r="A26" s="58" t="s">
        <v>18</v>
      </c>
      <c r="B26" s="59"/>
      <c r="C26" s="59"/>
      <c r="D26" s="60">
        <v>3</v>
      </c>
      <c r="E26" s="61">
        <f>+E27+E28</f>
        <v>29248</v>
      </c>
      <c r="F26" s="62">
        <f>E26/E23*100</f>
        <v>2.1630352306729757</v>
      </c>
    </row>
    <row r="27" spans="1:6" x14ac:dyDescent="0.25">
      <c r="A27" s="63" t="s">
        <v>19</v>
      </c>
      <c r="B27" s="64"/>
      <c r="C27" s="64"/>
      <c r="D27" s="60">
        <v>4</v>
      </c>
      <c r="E27" s="61">
        <v>29139</v>
      </c>
      <c r="F27" s="62">
        <f>E27/E23*100</f>
        <v>2.1549741379437855</v>
      </c>
    </row>
    <row r="28" spans="1:6" x14ac:dyDescent="0.25">
      <c r="A28" s="63" t="s">
        <v>20</v>
      </c>
      <c r="B28" s="64"/>
      <c r="C28" s="64"/>
      <c r="D28" s="60">
        <v>5</v>
      </c>
      <c r="E28" s="61">
        <v>109</v>
      </c>
      <c r="F28" s="62">
        <f>E28/E23*100</f>
        <v>8.0610927291901776E-3</v>
      </c>
    </row>
    <row r="29" spans="1:6" x14ac:dyDescent="0.25">
      <c r="A29" s="58" t="s">
        <v>21</v>
      </c>
      <c r="B29" s="64"/>
      <c r="C29" s="64"/>
      <c r="D29" s="60">
        <v>9</v>
      </c>
      <c r="E29" s="61">
        <f>+E30+E31</f>
        <v>1044882</v>
      </c>
      <c r="F29" s="62">
        <f>E29/E23*100</f>
        <v>77.274226541850382</v>
      </c>
    </row>
    <row r="30" spans="1:6" x14ac:dyDescent="0.25">
      <c r="A30" s="63" t="s">
        <v>22</v>
      </c>
      <c r="B30" s="64"/>
      <c r="C30" s="64"/>
      <c r="D30" s="60">
        <v>10</v>
      </c>
      <c r="E30" s="61">
        <v>547193</v>
      </c>
      <c r="F30" s="62">
        <f>E30/E23*100</f>
        <v>40.467646915263863</v>
      </c>
    </row>
    <row r="31" spans="1:6" x14ac:dyDescent="0.25">
      <c r="A31" s="63" t="s">
        <v>23</v>
      </c>
      <c r="B31" s="64"/>
      <c r="C31" s="64"/>
      <c r="D31" s="60">
        <v>11</v>
      </c>
      <c r="E31" s="61">
        <v>497689</v>
      </c>
      <c r="F31" s="62">
        <f>E31/E23*100</f>
        <v>36.806579626586519</v>
      </c>
    </row>
    <row r="32" spans="1:6" x14ac:dyDescent="0.25">
      <c r="A32" s="58" t="s">
        <v>24</v>
      </c>
      <c r="B32" s="64"/>
      <c r="C32" s="64"/>
      <c r="D32" s="60">
        <v>12</v>
      </c>
      <c r="E32" s="61">
        <f>E34</f>
        <v>260893</v>
      </c>
      <c r="F32" s="62">
        <f>E32/E23*100</f>
        <v>19.294336379785442</v>
      </c>
    </row>
    <row r="33" spans="1:6" hidden="1" x14ac:dyDescent="0.25">
      <c r="A33" s="63" t="s">
        <v>25</v>
      </c>
      <c r="B33" s="64"/>
      <c r="C33" s="64"/>
      <c r="D33" s="60">
        <v>13</v>
      </c>
      <c r="E33" s="61">
        <v>0</v>
      </c>
      <c r="F33" s="62">
        <f>E33/E23*100</f>
        <v>0</v>
      </c>
    </row>
    <row r="34" spans="1:6" x14ac:dyDescent="0.25">
      <c r="A34" s="63" t="s">
        <v>26</v>
      </c>
      <c r="B34" s="64"/>
      <c r="C34" s="64"/>
      <c r="D34" s="60">
        <v>14</v>
      </c>
      <c r="E34" s="61">
        <v>260893</v>
      </c>
      <c r="F34" s="62">
        <f>E34/E23*100</f>
        <v>19.294336379785442</v>
      </c>
    </row>
    <row r="35" spans="1:6" hidden="1" x14ac:dyDescent="0.25">
      <c r="A35" s="63" t="s">
        <v>27</v>
      </c>
      <c r="B35" s="64"/>
      <c r="C35" s="64"/>
      <c r="D35" s="60">
        <v>15</v>
      </c>
      <c r="E35" s="61">
        <v>0</v>
      </c>
      <c r="F35" s="62">
        <f>E35/E23*100</f>
        <v>0</v>
      </c>
    </row>
    <row r="36" spans="1:6" ht="13.8" thickBot="1" x14ac:dyDescent="0.3">
      <c r="A36" s="65" t="s">
        <v>28</v>
      </c>
      <c r="B36" s="66"/>
      <c r="C36" s="66"/>
      <c r="D36" s="67">
        <v>24</v>
      </c>
      <c r="E36" s="68">
        <v>17151</v>
      </c>
      <c r="F36" s="69">
        <f>E36/E23*100</f>
        <v>1.2684018476911993</v>
      </c>
    </row>
    <row r="37" spans="1:6" x14ac:dyDescent="0.25">
      <c r="A37" s="70"/>
      <c r="B37" s="71"/>
      <c r="C37" s="71"/>
      <c r="D37" s="72"/>
      <c r="E37" s="73"/>
      <c r="F37" s="74"/>
    </row>
    <row r="38" spans="1:6" x14ac:dyDescent="0.25">
      <c r="A38" s="70"/>
      <c r="B38" s="71"/>
      <c r="C38" s="71"/>
      <c r="D38" s="72"/>
      <c r="E38" s="73"/>
      <c r="F38" s="74"/>
    </row>
    <row r="39" spans="1:6" ht="15.6" x14ac:dyDescent="0.25">
      <c r="A39" s="75" t="s">
        <v>29</v>
      </c>
      <c r="B39" s="76"/>
      <c r="C39" s="76"/>
      <c r="D39" s="76"/>
      <c r="E39" s="76"/>
      <c r="F39" s="76"/>
    </row>
    <row r="40" spans="1:6" ht="13.8" thickBot="1" x14ac:dyDescent="0.3">
      <c r="A40" s="77"/>
      <c r="B40" s="78"/>
      <c r="C40" s="78"/>
      <c r="D40" s="78"/>
      <c r="E40" s="78"/>
      <c r="F40" s="78"/>
    </row>
    <row r="41" spans="1:6" x14ac:dyDescent="0.25">
      <c r="A41" s="124" t="s">
        <v>30</v>
      </c>
      <c r="B41" s="127" t="s">
        <v>13</v>
      </c>
      <c r="C41" s="108" t="s">
        <v>31</v>
      </c>
      <c r="D41" s="109"/>
      <c r="E41" s="108" t="s">
        <v>32</v>
      </c>
      <c r="F41" s="109"/>
    </row>
    <row r="42" spans="1:6" x14ac:dyDescent="0.25">
      <c r="A42" s="125"/>
      <c r="B42" s="128"/>
      <c r="C42" s="79" t="s">
        <v>33</v>
      </c>
      <c r="D42" s="80" t="s">
        <v>34</v>
      </c>
      <c r="E42" s="79" t="s">
        <v>33</v>
      </c>
      <c r="F42" s="80" t="s">
        <v>34</v>
      </c>
    </row>
    <row r="43" spans="1:6" ht="13.5" customHeight="1" thickBot="1" x14ac:dyDescent="0.3">
      <c r="A43" s="126"/>
      <c r="B43" s="115"/>
      <c r="C43" s="110" t="s">
        <v>48</v>
      </c>
      <c r="D43" s="110"/>
      <c r="E43" s="110"/>
      <c r="F43" s="111"/>
    </row>
    <row r="44" spans="1:6" x14ac:dyDescent="0.25">
      <c r="A44" s="81" t="s">
        <v>35</v>
      </c>
      <c r="B44" s="82">
        <v>1</v>
      </c>
      <c r="C44" s="83">
        <v>5397110</v>
      </c>
      <c r="D44" s="83">
        <v>23664564</v>
      </c>
      <c r="E44" s="83">
        <v>5687721</v>
      </c>
      <c r="F44" s="84">
        <v>24921021</v>
      </c>
    </row>
    <row r="45" spans="1:6" x14ac:dyDescent="0.25">
      <c r="C45" s="85"/>
      <c r="D45" s="85"/>
      <c r="E45" s="85"/>
      <c r="F45" s="88"/>
    </row>
    <row r="46" spans="1:6" ht="15.6" x14ac:dyDescent="0.25">
      <c r="A46" s="75" t="s">
        <v>36</v>
      </c>
      <c r="B46" s="86"/>
      <c r="C46" s="86"/>
      <c r="D46" s="87"/>
      <c r="F46" s="89"/>
    </row>
    <row r="47" spans="1:6" ht="13.8" thickBot="1" x14ac:dyDescent="0.3">
      <c r="A47" s="70"/>
      <c r="B47" s="86"/>
      <c r="C47" s="90"/>
      <c r="D47" s="90"/>
    </row>
    <row r="48" spans="1:6" ht="15.75" customHeight="1" x14ac:dyDescent="0.25">
      <c r="A48" s="112" t="s">
        <v>30</v>
      </c>
      <c r="B48" s="114" t="s">
        <v>13</v>
      </c>
      <c r="C48" s="116" t="s">
        <v>37</v>
      </c>
      <c r="D48" s="117"/>
      <c r="E48" s="91"/>
      <c r="F48" s="91"/>
    </row>
    <row r="49" spans="1:6" ht="15.75" customHeight="1" thickBot="1" x14ac:dyDescent="0.3">
      <c r="A49" s="113"/>
      <c r="B49" s="115"/>
      <c r="C49" s="92" t="s">
        <v>38</v>
      </c>
      <c r="D49" s="93">
        <f>F22</f>
        <v>45107</v>
      </c>
      <c r="E49" s="94"/>
      <c r="F49" s="91"/>
    </row>
    <row r="50" spans="1:6" x14ac:dyDescent="0.25">
      <c r="A50" s="81" t="s">
        <v>35</v>
      </c>
      <c r="B50" s="55">
        <v>1</v>
      </c>
      <c r="C50" s="118">
        <v>1343036706</v>
      </c>
      <c r="D50" s="119"/>
    </row>
    <row r="53" spans="1:6" ht="52.8" x14ac:dyDescent="0.3">
      <c r="A53" s="95" t="s">
        <v>39</v>
      </c>
      <c r="B53" s="96"/>
      <c r="C53" s="96"/>
      <c r="D53" s="97"/>
      <c r="E53" s="97"/>
      <c r="F53" s="98"/>
    </row>
  </sheetData>
  <mergeCells count="11">
    <mergeCell ref="E41:F41"/>
    <mergeCell ref="C43:F43"/>
    <mergeCell ref="A48:A49"/>
    <mergeCell ref="B48:B49"/>
    <mergeCell ref="C48:D48"/>
    <mergeCell ref="C50:D50"/>
    <mergeCell ref="A15:B15"/>
    <mergeCell ref="A24:C24"/>
    <mergeCell ref="A41:A43"/>
    <mergeCell ref="B41:B43"/>
    <mergeCell ref="C41:D4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4824-6E30-4636-8C05-9B16D12982CA}">
  <sheetPr>
    <pageSetUpPr fitToPage="1"/>
  </sheetPr>
  <dimension ref="A1:F53"/>
  <sheetViews>
    <sheetView topLeftCell="A37" zoomScale="90" zoomScaleNormal="90" workbookViewId="0">
      <selection activeCell="F52" sqref="F52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20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42</v>
      </c>
      <c r="B9" s="99" t="s">
        <v>35</v>
      </c>
      <c r="C9" s="19"/>
      <c r="D9" s="20"/>
      <c r="E9" s="21" t="s">
        <v>4</v>
      </c>
      <c r="F9" s="22" t="s">
        <v>5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6</v>
      </c>
      <c r="B11" s="25" t="s">
        <v>7</v>
      </c>
      <c r="C11" s="26"/>
      <c r="D11" s="27"/>
      <c r="E11" s="28" t="s">
        <v>8</v>
      </c>
      <c r="F11" s="29">
        <v>1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9</v>
      </c>
      <c r="B13" s="29" t="s">
        <v>10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0"/>
      <c r="B15" s="120"/>
      <c r="C15" s="15"/>
      <c r="D15" s="32"/>
      <c r="E15" s="23"/>
      <c r="F15" s="33"/>
    </row>
    <row r="16" spans="1:6" x14ac:dyDescent="0.25">
      <c r="A16" s="106"/>
      <c r="B16" s="106"/>
      <c r="C16" s="15"/>
      <c r="D16" s="32"/>
      <c r="E16" s="23"/>
      <c r="F16" s="33"/>
    </row>
    <row r="17" spans="1:6" x14ac:dyDescent="0.25">
      <c r="A17" s="34"/>
      <c r="B17" s="34"/>
      <c r="C17" s="32"/>
      <c r="D17" s="32"/>
      <c r="E17" s="35"/>
      <c r="F17" s="15"/>
    </row>
    <row r="18" spans="1:6" x14ac:dyDescent="0.25">
      <c r="A18" s="34"/>
      <c r="B18" s="34"/>
      <c r="C18" s="32"/>
      <c r="D18" s="32"/>
      <c r="E18" s="35"/>
      <c r="F18" s="15"/>
    </row>
    <row r="19" spans="1:6" ht="15.6" x14ac:dyDescent="0.25">
      <c r="A19" s="36" t="s">
        <v>11</v>
      </c>
      <c r="B19" s="37"/>
      <c r="C19" s="37"/>
      <c r="D19" s="38"/>
      <c r="E19" s="38"/>
      <c r="F19" s="38"/>
    </row>
    <row r="20" spans="1:6" ht="13.8" thickBot="1" x14ac:dyDescent="0.3">
      <c r="A20" s="39"/>
      <c r="B20" s="39"/>
      <c r="C20" s="39"/>
      <c r="D20" s="40"/>
      <c r="E20" s="40"/>
      <c r="F20" s="40"/>
    </row>
    <row r="21" spans="1:6" ht="39.6" x14ac:dyDescent="0.3">
      <c r="A21" s="41" t="s">
        <v>12</v>
      </c>
      <c r="B21" s="42"/>
      <c r="C21" s="43"/>
      <c r="D21" s="44" t="s">
        <v>13</v>
      </c>
      <c r="E21" s="45" t="s">
        <v>14</v>
      </c>
      <c r="F21" s="46" t="s">
        <v>15</v>
      </c>
    </row>
    <row r="22" spans="1:6" ht="13.8" thickBot="1" x14ac:dyDescent="0.3">
      <c r="A22" s="47"/>
      <c r="B22" s="48"/>
      <c r="C22" s="49"/>
      <c r="D22" s="50"/>
      <c r="E22" s="51" t="s">
        <v>16</v>
      </c>
      <c r="F22" s="52">
        <v>45138</v>
      </c>
    </row>
    <row r="23" spans="1:6" x14ac:dyDescent="0.25">
      <c r="A23" s="53" t="s">
        <v>17</v>
      </c>
      <c r="B23" s="54"/>
      <c r="C23" s="54"/>
      <c r="D23" s="55">
        <v>1</v>
      </c>
      <c r="E23" s="56">
        <f>+E26+E29+E32+E36+E24</f>
        <v>1345331</v>
      </c>
      <c r="F23" s="57">
        <f>+F26+F29+F32+F36+F24</f>
        <v>99.999999999999986</v>
      </c>
    </row>
    <row r="24" spans="1:6" ht="27.75" hidden="1" customHeight="1" x14ac:dyDescent="0.25">
      <c r="A24" s="121" t="s">
        <v>40</v>
      </c>
      <c r="B24" s="122"/>
      <c r="C24" s="123"/>
      <c r="D24" s="60">
        <v>2</v>
      </c>
      <c r="E24" s="61">
        <f>E25</f>
        <v>0</v>
      </c>
      <c r="F24" s="62">
        <f>E24/E23*100</f>
        <v>0</v>
      </c>
    </row>
    <row r="25" spans="1:6" hidden="1" x14ac:dyDescent="0.25">
      <c r="A25" s="63" t="s">
        <v>41</v>
      </c>
      <c r="B25" s="64"/>
      <c r="C25" s="64"/>
      <c r="D25" s="60"/>
      <c r="E25" s="61">
        <v>0</v>
      </c>
      <c r="F25" s="62">
        <f>E25/E23*100</f>
        <v>0</v>
      </c>
    </row>
    <row r="26" spans="1:6" x14ac:dyDescent="0.25">
      <c r="A26" s="58" t="s">
        <v>18</v>
      </c>
      <c r="B26" s="59"/>
      <c r="C26" s="59"/>
      <c r="D26" s="60">
        <v>3</v>
      </c>
      <c r="E26" s="61">
        <f>+E27+E28</f>
        <v>46365</v>
      </c>
      <c r="F26" s="62">
        <f>E26/E23*100</f>
        <v>3.4463637573206891</v>
      </c>
    </row>
    <row r="27" spans="1:6" x14ac:dyDescent="0.25">
      <c r="A27" s="63" t="s">
        <v>19</v>
      </c>
      <c r="B27" s="64"/>
      <c r="C27" s="64"/>
      <c r="D27" s="60">
        <v>4</v>
      </c>
      <c r="E27" s="61">
        <v>46256</v>
      </c>
      <c r="F27" s="62">
        <f>E27/E23*100</f>
        <v>3.4382616619999093</v>
      </c>
    </row>
    <row r="28" spans="1:6" x14ac:dyDescent="0.25">
      <c r="A28" s="63" t="s">
        <v>20</v>
      </c>
      <c r="B28" s="64"/>
      <c r="C28" s="64"/>
      <c r="D28" s="60">
        <v>5</v>
      </c>
      <c r="E28" s="61">
        <v>109</v>
      </c>
      <c r="F28" s="62">
        <f>E28/E23*100</f>
        <v>8.1020953207797935E-3</v>
      </c>
    </row>
    <row r="29" spans="1:6" x14ac:dyDescent="0.25">
      <c r="A29" s="58" t="s">
        <v>21</v>
      </c>
      <c r="B29" s="64"/>
      <c r="C29" s="64"/>
      <c r="D29" s="60">
        <v>9</v>
      </c>
      <c r="E29" s="61">
        <f>+E30+E31</f>
        <v>1023530</v>
      </c>
      <c r="F29" s="62">
        <f>E29/E23*100</f>
        <v>76.080161685116892</v>
      </c>
    </row>
    <row r="30" spans="1:6" x14ac:dyDescent="0.25">
      <c r="A30" s="63" t="s">
        <v>22</v>
      </c>
      <c r="B30" s="64"/>
      <c r="C30" s="64"/>
      <c r="D30" s="60">
        <v>10</v>
      </c>
      <c r="E30" s="61">
        <v>529145</v>
      </c>
      <c r="F30" s="62">
        <f>E30/E23*100</f>
        <v>39.331956224899301</v>
      </c>
    </row>
    <row r="31" spans="1:6" x14ac:dyDescent="0.25">
      <c r="A31" s="63" t="s">
        <v>23</v>
      </c>
      <c r="B31" s="64"/>
      <c r="C31" s="64"/>
      <c r="D31" s="60">
        <v>11</v>
      </c>
      <c r="E31" s="61">
        <v>494385</v>
      </c>
      <c r="F31" s="62">
        <f>E31/E23*100</f>
        <v>36.748205460217598</v>
      </c>
    </row>
    <row r="32" spans="1:6" x14ac:dyDescent="0.25">
      <c r="A32" s="58" t="s">
        <v>24</v>
      </c>
      <c r="B32" s="64"/>
      <c r="C32" s="64"/>
      <c r="D32" s="60">
        <v>12</v>
      </c>
      <c r="E32" s="61">
        <f>E34</f>
        <v>261738</v>
      </c>
      <c r="F32" s="62">
        <f>E32/E23*100</f>
        <v>19.45528646853451</v>
      </c>
    </row>
    <row r="33" spans="1:6" hidden="1" x14ac:dyDescent="0.25">
      <c r="A33" s="63" t="s">
        <v>25</v>
      </c>
      <c r="B33" s="64"/>
      <c r="C33" s="64"/>
      <c r="D33" s="60">
        <v>13</v>
      </c>
      <c r="E33" s="61">
        <v>0</v>
      </c>
      <c r="F33" s="62">
        <f>E33/E23*100</f>
        <v>0</v>
      </c>
    </row>
    <row r="34" spans="1:6" x14ac:dyDescent="0.25">
      <c r="A34" s="63" t="s">
        <v>26</v>
      </c>
      <c r="B34" s="64"/>
      <c r="C34" s="64"/>
      <c r="D34" s="60">
        <v>14</v>
      </c>
      <c r="E34" s="61">
        <v>261738</v>
      </c>
      <c r="F34" s="62">
        <f>E34/E23*100</f>
        <v>19.45528646853451</v>
      </c>
    </row>
    <row r="35" spans="1:6" hidden="1" x14ac:dyDescent="0.25">
      <c r="A35" s="63" t="s">
        <v>27</v>
      </c>
      <c r="B35" s="64"/>
      <c r="C35" s="64"/>
      <c r="D35" s="60">
        <v>15</v>
      </c>
      <c r="E35" s="61">
        <v>0</v>
      </c>
      <c r="F35" s="62">
        <f>E35/E23*100</f>
        <v>0</v>
      </c>
    </row>
    <row r="36" spans="1:6" ht="13.8" thickBot="1" x14ac:dyDescent="0.3">
      <c r="A36" s="65" t="s">
        <v>28</v>
      </c>
      <c r="B36" s="66"/>
      <c r="C36" s="66"/>
      <c r="D36" s="67">
        <v>24</v>
      </c>
      <c r="E36" s="68">
        <v>13698</v>
      </c>
      <c r="F36" s="69">
        <f>E36/E23*100</f>
        <v>1.0181880890279045</v>
      </c>
    </row>
    <row r="37" spans="1:6" x14ac:dyDescent="0.25">
      <c r="A37" s="70"/>
      <c r="B37" s="71"/>
      <c r="C37" s="71"/>
      <c r="D37" s="72"/>
      <c r="E37" s="73"/>
      <c r="F37" s="74"/>
    </row>
    <row r="38" spans="1:6" x14ac:dyDescent="0.25">
      <c r="A38" s="70"/>
      <c r="B38" s="71"/>
      <c r="C38" s="71"/>
      <c r="D38" s="72"/>
      <c r="E38" s="73"/>
      <c r="F38" s="74"/>
    </row>
    <row r="39" spans="1:6" ht="15.6" x14ac:dyDescent="0.25">
      <c r="A39" s="75" t="s">
        <v>29</v>
      </c>
      <c r="B39" s="76"/>
      <c r="C39" s="76"/>
      <c r="D39" s="76"/>
      <c r="E39" s="76"/>
      <c r="F39" s="76"/>
    </row>
    <row r="40" spans="1:6" ht="13.8" thickBot="1" x14ac:dyDescent="0.3">
      <c r="A40" s="77"/>
      <c r="B40" s="78"/>
      <c r="C40" s="78"/>
      <c r="D40" s="78"/>
      <c r="E40" s="78"/>
      <c r="F40" s="78"/>
    </row>
    <row r="41" spans="1:6" x14ac:dyDescent="0.25">
      <c r="A41" s="124" t="s">
        <v>30</v>
      </c>
      <c r="B41" s="127" t="s">
        <v>13</v>
      </c>
      <c r="C41" s="108" t="s">
        <v>31</v>
      </c>
      <c r="D41" s="109"/>
      <c r="E41" s="108" t="s">
        <v>32</v>
      </c>
      <c r="F41" s="109"/>
    </row>
    <row r="42" spans="1:6" x14ac:dyDescent="0.25">
      <c r="A42" s="125"/>
      <c r="B42" s="128"/>
      <c r="C42" s="79" t="s">
        <v>33</v>
      </c>
      <c r="D42" s="80" t="s">
        <v>34</v>
      </c>
      <c r="E42" s="79" t="s">
        <v>33</v>
      </c>
      <c r="F42" s="80" t="s">
        <v>34</v>
      </c>
    </row>
    <row r="43" spans="1:6" ht="13.5" customHeight="1" thickBot="1" x14ac:dyDescent="0.3">
      <c r="A43" s="126"/>
      <c r="B43" s="115"/>
      <c r="C43" s="110" t="s">
        <v>49</v>
      </c>
      <c r="D43" s="110"/>
      <c r="E43" s="110"/>
      <c r="F43" s="111"/>
    </row>
    <row r="44" spans="1:6" x14ac:dyDescent="0.25">
      <c r="A44" s="81" t="s">
        <v>35</v>
      </c>
      <c r="B44" s="82">
        <v>1</v>
      </c>
      <c r="C44" s="83">
        <v>6948191</v>
      </c>
      <c r="D44" s="83">
        <v>23571669</v>
      </c>
      <c r="E44" s="83">
        <v>7324032</v>
      </c>
      <c r="F44" s="84">
        <v>24829833</v>
      </c>
    </row>
    <row r="45" spans="1:6" x14ac:dyDescent="0.25">
      <c r="C45" s="85"/>
      <c r="D45" s="85"/>
      <c r="E45" s="85"/>
      <c r="F45" s="88"/>
    </row>
    <row r="46" spans="1:6" ht="15.6" x14ac:dyDescent="0.25">
      <c r="A46" s="75" t="s">
        <v>36</v>
      </c>
      <c r="B46" s="86"/>
      <c r="C46" s="86"/>
      <c r="D46" s="87"/>
      <c r="F46" s="89"/>
    </row>
    <row r="47" spans="1:6" ht="13.8" thickBot="1" x14ac:dyDescent="0.3">
      <c r="A47" s="70"/>
      <c r="B47" s="86"/>
      <c r="C47" s="90"/>
      <c r="D47" s="90"/>
    </row>
    <row r="48" spans="1:6" ht="15.75" customHeight="1" x14ac:dyDescent="0.25">
      <c r="A48" s="112" t="s">
        <v>30</v>
      </c>
      <c r="B48" s="114" t="s">
        <v>13</v>
      </c>
      <c r="C48" s="116" t="s">
        <v>37</v>
      </c>
      <c r="D48" s="117"/>
      <c r="E48" s="91"/>
      <c r="F48" s="91"/>
    </row>
    <row r="49" spans="1:6" ht="15.75" customHeight="1" thickBot="1" x14ac:dyDescent="0.3">
      <c r="A49" s="113"/>
      <c r="B49" s="115"/>
      <c r="C49" s="92" t="s">
        <v>38</v>
      </c>
      <c r="D49" s="93">
        <f>F22</f>
        <v>45138</v>
      </c>
      <c r="E49" s="94"/>
      <c r="F49" s="91"/>
    </row>
    <row r="50" spans="1:6" x14ac:dyDescent="0.25">
      <c r="A50" s="81" t="s">
        <v>35</v>
      </c>
      <c r="B50" s="55">
        <v>1</v>
      </c>
      <c r="C50" s="118">
        <v>1335727685</v>
      </c>
      <c r="D50" s="119"/>
    </row>
    <row r="53" spans="1:6" ht="52.8" x14ac:dyDescent="0.3">
      <c r="A53" s="95" t="s">
        <v>39</v>
      </c>
      <c r="B53" s="96"/>
      <c r="C53" s="96"/>
      <c r="D53" s="97"/>
      <c r="E53" s="97"/>
      <c r="F53" s="98"/>
    </row>
  </sheetData>
  <mergeCells count="11">
    <mergeCell ref="E41:F41"/>
    <mergeCell ref="C43:F43"/>
    <mergeCell ref="A48:A49"/>
    <mergeCell ref="B48:B49"/>
    <mergeCell ref="C48:D48"/>
    <mergeCell ref="C50:D50"/>
    <mergeCell ref="A15:B15"/>
    <mergeCell ref="A24:C24"/>
    <mergeCell ref="A41:A43"/>
    <mergeCell ref="B41:B43"/>
    <mergeCell ref="C41:D4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DE9F-1481-4C1C-9A72-88AAB5220F1F}">
  <sheetPr>
    <pageSetUpPr fitToPage="1"/>
  </sheetPr>
  <dimension ref="A1:F53"/>
  <sheetViews>
    <sheetView tabSelected="1" zoomScale="90" zoomScaleNormal="90" workbookViewId="0">
      <selection activeCell="I27" sqref="I27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20" style="2" customWidth="1"/>
    <col min="5" max="5" width="17.6640625" style="2" customWidth="1"/>
    <col min="6" max="6" width="18.886718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42</v>
      </c>
      <c r="B9" s="99" t="s">
        <v>35</v>
      </c>
      <c r="C9" s="19"/>
      <c r="D9" s="20"/>
      <c r="E9" s="21" t="s">
        <v>4</v>
      </c>
      <c r="F9" s="22" t="s">
        <v>5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6</v>
      </c>
      <c r="B11" s="25" t="s">
        <v>7</v>
      </c>
      <c r="C11" s="26"/>
      <c r="D11" s="27"/>
      <c r="E11" s="28" t="s">
        <v>8</v>
      </c>
      <c r="F11" s="29">
        <v>1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9</v>
      </c>
      <c r="B13" s="29" t="s">
        <v>10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0"/>
      <c r="B15" s="120"/>
      <c r="C15" s="15"/>
      <c r="D15" s="32"/>
      <c r="E15" s="23"/>
      <c r="F15" s="33"/>
    </row>
    <row r="16" spans="1:6" x14ac:dyDescent="0.25">
      <c r="A16" s="107"/>
      <c r="B16" s="107"/>
      <c r="C16" s="15"/>
      <c r="D16" s="32"/>
      <c r="E16" s="23"/>
      <c r="F16" s="33"/>
    </row>
    <row r="17" spans="1:6" x14ac:dyDescent="0.25">
      <c r="A17" s="34"/>
      <c r="B17" s="34"/>
      <c r="C17" s="32"/>
      <c r="D17" s="32"/>
      <c r="E17" s="35"/>
      <c r="F17" s="15"/>
    </row>
    <row r="18" spans="1:6" x14ac:dyDescent="0.25">
      <c r="A18" s="34"/>
      <c r="B18" s="34"/>
      <c r="C18" s="32"/>
      <c r="D18" s="32"/>
      <c r="E18" s="35"/>
      <c r="F18" s="15"/>
    </row>
    <row r="19" spans="1:6" ht="15.6" x14ac:dyDescent="0.25">
      <c r="A19" s="36" t="s">
        <v>11</v>
      </c>
      <c r="B19" s="37"/>
      <c r="C19" s="37"/>
      <c r="D19" s="38"/>
      <c r="E19" s="38"/>
      <c r="F19" s="38"/>
    </row>
    <row r="20" spans="1:6" ht="13.8" thickBot="1" x14ac:dyDescent="0.3">
      <c r="A20" s="39"/>
      <c r="B20" s="39"/>
      <c r="C20" s="39"/>
      <c r="D20" s="40"/>
      <c r="E20" s="40"/>
      <c r="F20" s="40"/>
    </row>
    <row r="21" spans="1:6" ht="39.6" x14ac:dyDescent="0.3">
      <c r="A21" s="41" t="s">
        <v>12</v>
      </c>
      <c r="B21" s="42"/>
      <c r="C21" s="43"/>
      <c r="D21" s="44" t="s">
        <v>13</v>
      </c>
      <c r="E21" s="45" t="s">
        <v>14</v>
      </c>
      <c r="F21" s="46" t="s">
        <v>15</v>
      </c>
    </row>
    <row r="22" spans="1:6" ht="13.8" thickBot="1" x14ac:dyDescent="0.3">
      <c r="A22" s="47"/>
      <c r="B22" s="48"/>
      <c r="C22" s="49"/>
      <c r="D22" s="50"/>
      <c r="E22" s="51" t="s">
        <v>16</v>
      </c>
      <c r="F22" s="52">
        <v>45169</v>
      </c>
    </row>
    <row r="23" spans="1:6" x14ac:dyDescent="0.25">
      <c r="A23" s="53" t="s">
        <v>17</v>
      </c>
      <c r="B23" s="54"/>
      <c r="C23" s="54"/>
      <c r="D23" s="55">
        <v>1</v>
      </c>
      <c r="E23" s="56">
        <f>+E26+E29+E32+E36+E24</f>
        <v>1323474</v>
      </c>
      <c r="F23" s="57">
        <f>+F26+F29+F32+F36+F24</f>
        <v>100</v>
      </c>
    </row>
    <row r="24" spans="1:6" ht="27.75" hidden="1" customHeight="1" x14ac:dyDescent="0.25">
      <c r="A24" s="121" t="s">
        <v>40</v>
      </c>
      <c r="B24" s="122"/>
      <c r="C24" s="123"/>
      <c r="D24" s="60">
        <v>2</v>
      </c>
      <c r="E24" s="61">
        <f>E25</f>
        <v>0</v>
      </c>
      <c r="F24" s="62">
        <f>E24/E23*100</f>
        <v>0</v>
      </c>
    </row>
    <row r="25" spans="1:6" hidden="1" x14ac:dyDescent="0.25">
      <c r="A25" s="63" t="s">
        <v>41</v>
      </c>
      <c r="B25" s="64"/>
      <c r="C25" s="64"/>
      <c r="D25" s="60"/>
      <c r="E25" s="61">
        <v>0</v>
      </c>
      <c r="F25" s="62">
        <f>E25/E23*100</f>
        <v>0</v>
      </c>
    </row>
    <row r="26" spans="1:6" x14ac:dyDescent="0.25">
      <c r="A26" s="58" t="s">
        <v>18</v>
      </c>
      <c r="B26" s="59"/>
      <c r="C26" s="59"/>
      <c r="D26" s="60">
        <v>3</v>
      </c>
      <c r="E26" s="61">
        <f>+E27+E28</f>
        <v>91756</v>
      </c>
      <c r="F26" s="62">
        <f>E26/E23*100</f>
        <v>6.9329658157243736</v>
      </c>
    </row>
    <row r="27" spans="1:6" x14ac:dyDescent="0.25">
      <c r="A27" s="63" t="s">
        <v>19</v>
      </c>
      <c r="B27" s="64"/>
      <c r="C27" s="64"/>
      <c r="D27" s="60">
        <v>4</v>
      </c>
      <c r="E27" s="61">
        <v>36609</v>
      </c>
      <c r="F27" s="62">
        <f>E27/E23*100</f>
        <v>2.766129141940076</v>
      </c>
    </row>
    <row r="28" spans="1:6" x14ac:dyDescent="0.25">
      <c r="A28" s="63" t="s">
        <v>20</v>
      </c>
      <c r="B28" s="64"/>
      <c r="C28" s="64"/>
      <c r="D28" s="60">
        <v>5</v>
      </c>
      <c r="E28" s="61">
        <v>55147</v>
      </c>
      <c r="F28" s="62">
        <f>E28/E23*100</f>
        <v>4.1668366737842977</v>
      </c>
    </row>
    <row r="29" spans="1:6" x14ac:dyDescent="0.25">
      <c r="A29" s="58" t="s">
        <v>21</v>
      </c>
      <c r="B29" s="64"/>
      <c r="C29" s="64"/>
      <c r="D29" s="60">
        <v>9</v>
      </c>
      <c r="E29" s="61">
        <f>+E30+E31</f>
        <v>973017</v>
      </c>
      <c r="F29" s="62">
        <f>E29/E23*100</f>
        <v>73.519918033901689</v>
      </c>
    </row>
    <row r="30" spans="1:6" x14ac:dyDescent="0.25">
      <c r="A30" s="63" t="s">
        <v>22</v>
      </c>
      <c r="B30" s="64"/>
      <c r="C30" s="64"/>
      <c r="D30" s="60">
        <v>10</v>
      </c>
      <c r="E30" s="61">
        <v>523957</v>
      </c>
      <c r="F30" s="62">
        <f>E30/E23*100</f>
        <v>39.589519703447138</v>
      </c>
    </row>
    <row r="31" spans="1:6" x14ac:dyDescent="0.25">
      <c r="A31" s="63" t="s">
        <v>23</v>
      </c>
      <c r="B31" s="64"/>
      <c r="C31" s="64"/>
      <c r="D31" s="60">
        <v>11</v>
      </c>
      <c r="E31" s="61">
        <v>449060</v>
      </c>
      <c r="F31" s="62">
        <f>E31/E23*100</f>
        <v>33.930398330454551</v>
      </c>
    </row>
    <row r="32" spans="1:6" x14ac:dyDescent="0.25">
      <c r="A32" s="58" t="s">
        <v>24</v>
      </c>
      <c r="B32" s="64"/>
      <c r="C32" s="64"/>
      <c r="D32" s="60">
        <v>12</v>
      </c>
      <c r="E32" s="61">
        <f>E34</f>
        <v>253150</v>
      </c>
      <c r="F32" s="62">
        <f>E32/E23*100</f>
        <v>19.127689701497726</v>
      </c>
    </row>
    <row r="33" spans="1:6" hidden="1" x14ac:dyDescent="0.25">
      <c r="A33" s="63" t="s">
        <v>25</v>
      </c>
      <c r="B33" s="64"/>
      <c r="C33" s="64"/>
      <c r="D33" s="60">
        <v>13</v>
      </c>
      <c r="E33" s="61">
        <v>0</v>
      </c>
      <c r="F33" s="62">
        <f>E33/E23*100</f>
        <v>0</v>
      </c>
    </row>
    <row r="34" spans="1:6" x14ac:dyDescent="0.25">
      <c r="A34" s="63" t="s">
        <v>26</v>
      </c>
      <c r="B34" s="64"/>
      <c r="C34" s="64"/>
      <c r="D34" s="60">
        <v>14</v>
      </c>
      <c r="E34" s="61">
        <v>253150</v>
      </c>
      <c r="F34" s="62">
        <f>E34/E23*100</f>
        <v>19.127689701497726</v>
      </c>
    </row>
    <row r="35" spans="1:6" hidden="1" x14ac:dyDescent="0.25">
      <c r="A35" s="63" t="s">
        <v>27</v>
      </c>
      <c r="B35" s="64"/>
      <c r="C35" s="64"/>
      <c r="D35" s="60">
        <v>15</v>
      </c>
      <c r="E35" s="61">
        <v>0</v>
      </c>
      <c r="F35" s="62">
        <f>E35/E23*100</f>
        <v>0</v>
      </c>
    </row>
    <row r="36" spans="1:6" ht="13.8" thickBot="1" x14ac:dyDescent="0.3">
      <c r="A36" s="65" t="s">
        <v>28</v>
      </c>
      <c r="B36" s="66"/>
      <c r="C36" s="66"/>
      <c r="D36" s="67">
        <v>24</v>
      </c>
      <c r="E36" s="68">
        <v>5551</v>
      </c>
      <c r="F36" s="69">
        <f>E36/E23*100</f>
        <v>0.41942644887621516</v>
      </c>
    </row>
    <row r="37" spans="1:6" x14ac:dyDescent="0.25">
      <c r="A37" s="70"/>
      <c r="B37" s="71"/>
      <c r="C37" s="71"/>
      <c r="D37" s="72"/>
      <c r="E37" s="73"/>
      <c r="F37" s="74"/>
    </row>
    <row r="38" spans="1:6" x14ac:dyDescent="0.25">
      <c r="A38" s="70"/>
      <c r="B38" s="71"/>
      <c r="C38" s="71"/>
      <c r="D38" s="72"/>
      <c r="E38" s="73"/>
      <c r="F38" s="74"/>
    </row>
    <row r="39" spans="1:6" ht="15.6" x14ac:dyDescent="0.25">
      <c r="A39" s="75" t="s">
        <v>29</v>
      </c>
      <c r="B39" s="76"/>
      <c r="C39" s="76"/>
      <c r="D39" s="76"/>
      <c r="E39" s="76"/>
      <c r="F39" s="76"/>
    </row>
    <row r="40" spans="1:6" ht="13.8" thickBot="1" x14ac:dyDescent="0.3">
      <c r="A40" s="77"/>
      <c r="B40" s="78"/>
      <c r="C40" s="78"/>
      <c r="D40" s="78"/>
      <c r="E40" s="78"/>
      <c r="F40" s="78"/>
    </row>
    <row r="41" spans="1:6" x14ac:dyDescent="0.25">
      <c r="A41" s="124" t="s">
        <v>30</v>
      </c>
      <c r="B41" s="127" t="s">
        <v>13</v>
      </c>
      <c r="C41" s="108" t="s">
        <v>31</v>
      </c>
      <c r="D41" s="109"/>
      <c r="E41" s="108" t="s">
        <v>32</v>
      </c>
      <c r="F41" s="109"/>
    </row>
    <row r="42" spans="1:6" x14ac:dyDescent="0.25">
      <c r="A42" s="125"/>
      <c r="B42" s="128"/>
      <c r="C42" s="79" t="s">
        <v>33</v>
      </c>
      <c r="D42" s="80" t="s">
        <v>34</v>
      </c>
      <c r="E42" s="79" t="s">
        <v>33</v>
      </c>
      <c r="F42" s="80" t="s">
        <v>34</v>
      </c>
    </row>
    <row r="43" spans="1:6" ht="13.5" customHeight="1" thickBot="1" x14ac:dyDescent="0.3">
      <c r="A43" s="126"/>
      <c r="B43" s="115"/>
      <c r="C43" s="110" t="s">
        <v>50</v>
      </c>
      <c r="D43" s="110"/>
      <c r="E43" s="110"/>
      <c r="F43" s="111"/>
    </row>
    <row r="44" spans="1:6" x14ac:dyDescent="0.25">
      <c r="A44" s="81" t="s">
        <v>35</v>
      </c>
      <c r="B44" s="82">
        <v>1</v>
      </c>
      <c r="C44" s="83">
        <v>2051511</v>
      </c>
      <c r="D44" s="83">
        <v>10050289</v>
      </c>
      <c r="E44" s="83">
        <v>2148648</v>
      </c>
      <c r="F44" s="84">
        <v>10519210</v>
      </c>
    </row>
    <row r="45" spans="1:6" x14ac:dyDescent="0.25">
      <c r="C45" s="85"/>
      <c r="D45" s="85"/>
      <c r="E45" s="85"/>
      <c r="F45" s="88"/>
    </row>
    <row r="46" spans="1:6" ht="15.6" x14ac:dyDescent="0.25">
      <c r="A46" s="75" t="s">
        <v>36</v>
      </c>
      <c r="B46" s="86"/>
      <c r="C46" s="86"/>
      <c r="D46" s="87"/>
      <c r="F46" s="89"/>
    </row>
    <row r="47" spans="1:6" ht="13.8" thickBot="1" x14ac:dyDescent="0.3">
      <c r="A47" s="70"/>
      <c r="B47" s="86"/>
      <c r="C47" s="90"/>
      <c r="D47" s="90"/>
    </row>
    <row r="48" spans="1:6" ht="15.75" customHeight="1" x14ac:dyDescent="0.25">
      <c r="A48" s="112" t="s">
        <v>30</v>
      </c>
      <c r="B48" s="114" t="s">
        <v>13</v>
      </c>
      <c r="C48" s="116" t="s">
        <v>37</v>
      </c>
      <c r="D48" s="117"/>
      <c r="E48" s="91"/>
      <c r="F48" s="91"/>
    </row>
    <row r="49" spans="1:6" ht="15.75" customHeight="1" thickBot="1" x14ac:dyDescent="0.3">
      <c r="A49" s="113"/>
      <c r="B49" s="115"/>
      <c r="C49" s="92" t="s">
        <v>38</v>
      </c>
      <c r="D49" s="93">
        <f>F22</f>
        <v>45169</v>
      </c>
      <c r="E49" s="94"/>
      <c r="F49" s="91"/>
    </row>
    <row r="50" spans="1:6" x14ac:dyDescent="0.25">
      <c r="A50" s="81" t="s">
        <v>35</v>
      </c>
      <c r="B50" s="55">
        <v>1</v>
      </c>
      <c r="C50" s="118">
        <v>1317864538</v>
      </c>
      <c r="D50" s="119"/>
    </row>
    <row r="53" spans="1:6" ht="52.8" x14ac:dyDescent="0.3">
      <c r="A53" s="95" t="s">
        <v>39</v>
      </c>
      <c r="B53" s="96"/>
      <c r="C53" s="96"/>
      <c r="D53" s="97"/>
      <c r="E53" s="97"/>
      <c r="F53" s="98"/>
    </row>
  </sheetData>
  <mergeCells count="11">
    <mergeCell ref="C50:D50"/>
    <mergeCell ref="A15:B15"/>
    <mergeCell ref="A24:C24"/>
    <mergeCell ref="A41:A43"/>
    <mergeCell ref="B41:B43"/>
    <mergeCell ref="C41:D41"/>
    <mergeCell ref="E41:F41"/>
    <mergeCell ref="C43:F43"/>
    <mergeCell ref="A48:A49"/>
    <mergeCell ref="B48:B49"/>
    <mergeCell ref="C48:D48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2018-02-08T09:18:22Z</dcterms:created>
  <dcterms:modified xsi:type="dcterms:W3CDTF">2023-09-06T12:54:30Z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2020-11-19T13:06:33Z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6082803f-68ec-4c6c-9642-e6fcd63dfec5</vt:lpwstr>
  </property>
  <property fmtid="{D5CDD505-2E9C-101B-9397-08002B2CF9AE}" pid="8" name="MSIP_Label_2a6524ed-fb1a-49fd-bafe-15c5e5ffd047_ContentBits">
    <vt:lpwstr>0</vt:lpwstr>
  </property>
</Properties>
</file>