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xr:revisionPtr revIDLastSave="0" documentId="13_ncr:1_{EFD8CFC9-6DB0-493A-B0D2-2B145F4A82E3}" xr6:coauthVersionLast="47" xr6:coauthVersionMax="47" xr10:uidLastSave="{00000000-0000-0000-0000-000000000000}"/>
  <bookViews>
    <workbookView xWindow="-108" yWindow="-108" windowWidth="23256" windowHeight="12576" tabRatio="854" activeTab="1" xr2:uid="{00000000-000D-0000-FFFF-FFFF00000000}"/>
  </bookViews>
  <sheets>
    <sheet name="Definice_Legenda" sheetId="118" r:id="rId1"/>
    <sheet name="OBSAH" sheetId="60" r:id="rId2"/>
    <sheet name="PŘÍLOHA I" sheetId="7" r:id="rId3"/>
    <sheet name="EU OV1" sheetId="1" r:id="rId4"/>
    <sheet name="EU KM1" sheetId="2" r:id="rId5"/>
    <sheet name="EU INS1" sheetId="3" r:id="rId6"/>
    <sheet name="EU INS2" sheetId="5" r:id="rId7"/>
    <sheet name="EU OVC" sheetId="6" r:id="rId8"/>
    <sheet name="PŘÍLOHA III" sheetId="8" r:id="rId9"/>
    <sheet name="EU OVA" sheetId="9" r:id="rId10"/>
    <sheet name="EU OVB" sheetId="10" r:id="rId11"/>
    <sheet name="PŘÍLOHA V" sheetId="11" r:id="rId12"/>
    <sheet name="EU LI1 " sheetId="12" r:id="rId13"/>
    <sheet name="EU LI2" sheetId="13" r:id="rId14"/>
    <sheet name=" EU LI3" sheetId="14" r:id="rId15"/>
    <sheet name="EU LIA" sheetId="15" r:id="rId16"/>
    <sheet name="EU LIB" sheetId="17" r:id="rId17"/>
    <sheet name="EU PV1" sheetId="18" r:id="rId18"/>
    <sheet name="PŘÍLOHA VII" sheetId="19" r:id="rId19"/>
    <sheet name="EU CC1" sheetId="20" r:id="rId20"/>
    <sheet name="EU CC2 " sheetId="21" r:id="rId21"/>
    <sheet name="EU CCA  " sheetId="22" r:id="rId22"/>
    <sheet name="PŘÍLOHA IX" sheetId="23" r:id="rId23"/>
    <sheet name="EU CCyB1" sheetId="24" r:id="rId24"/>
    <sheet name="EU CCyB2" sheetId="25" r:id="rId25"/>
    <sheet name="PŘÍLOHA XI" sheetId="27" r:id="rId26"/>
    <sheet name="EU LR1 – LRSum" sheetId="28" r:id="rId27"/>
    <sheet name="EU LR2 – LRCom" sheetId="29" r:id="rId28"/>
    <sheet name="EU LR3 – LRSpl" sheetId="30" r:id="rId29"/>
    <sheet name="EU LRA" sheetId="31" r:id="rId30"/>
    <sheet name="PŘÍLOHA XIII" sheetId="33" r:id="rId31"/>
    <sheet name="EU LIQA" sheetId="34" r:id="rId32"/>
    <sheet name="EU LIQ1" sheetId="35" r:id="rId33"/>
    <sheet name="EU LIQB" sheetId="36" r:id="rId34"/>
    <sheet name="EU LIQ2" sheetId="37" r:id="rId35"/>
    <sheet name="PŘÍLOHA XV" sheetId="38" r:id="rId36"/>
    <sheet name="EU CRA" sheetId="39" r:id="rId37"/>
    <sheet name="EU CRB" sheetId="40" r:id="rId38"/>
    <sheet name="EU CR1" sheetId="41" r:id="rId39"/>
    <sheet name="EU CR1-A" sheetId="42" r:id="rId40"/>
    <sheet name="EU CR2" sheetId="43" r:id="rId41"/>
    <sheet name="EU CR2a" sheetId="44" r:id="rId42"/>
    <sheet name="EU CQ1" sheetId="45" r:id="rId43"/>
    <sheet name="EU CQ2" sheetId="46" r:id="rId44"/>
    <sheet name="EU CQ3" sheetId="47" r:id="rId45"/>
    <sheet name="EU CQ4" sheetId="48" r:id="rId46"/>
    <sheet name=" EU CQ5" sheetId="49" r:id="rId47"/>
    <sheet name="EU CQ6" sheetId="50" r:id="rId48"/>
    <sheet name="EU CQ7" sheetId="51" r:id="rId49"/>
    <sheet name="EU CQ8" sheetId="52" r:id="rId50"/>
    <sheet name="PŘÍLOHA XVII" sheetId="53" r:id="rId51"/>
    <sheet name="EU CRC" sheetId="54" r:id="rId52"/>
    <sheet name="EU CR3" sheetId="55" r:id="rId53"/>
    <sheet name="PŘÍLOHA XIX" sheetId="56" r:id="rId54"/>
    <sheet name="EU CRD" sheetId="57" r:id="rId55"/>
    <sheet name="EU CR4" sheetId="58" r:id="rId56"/>
    <sheet name="EU CR5" sheetId="59" r:id="rId57"/>
    <sheet name="PŘÍLOHA XXI" sheetId="77" r:id="rId58"/>
    <sheet name="EU CRE" sheetId="78" r:id="rId59"/>
    <sheet name="EU CR6" sheetId="79" r:id="rId60"/>
    <sheet name="EU CR6-A" sheetId="80" r:id="rId61"/>
    <sheet name="EU CR7" sheetId="81" r:id="rId62"/>
    <sheet name="EU CR7-A" sheetId="82" r:id="rId63"/>
    <sheet name="EU CR8" sheetId="83" r:id="rId64"/>
    <sheet name="EU CR9" sheetId="84" r:id="rId65"/>
    <sheet name="EU CR9.1" sheetId="85" r:id="rId66"/>
    <sheet name="PŘÍLOHA XXIII" sheetId="86" r:id="rId67"/>
    <sheet name="EU CR10 " sheetId="87" r:id="rId68"/>
    <sheet name="PŘÍLOHA XXV" sheetId="88" r:id="rId69"/>
    <sheet name="EU CCRA" sheetId="89" r:id="rId70"/>
    <sheet name="EU CCR1" sheetId="90" r:id="rId71"/>
    <sheet name="EU CCR2" sheetId="91" r:id="rId72"/>
    <sheet name="EU CCR3" sheetId="92" r:id="rId73"/>
    <sheet name="EU CCR4" sheetId="93" r:id="rId74"/>
    <sheet name="EU CCR5" sheetId="94" r:id="rId75"/>
    <sheet name="EU CCR6" sheetId="95" r:id="rId76"/>
    <sheet name="EU CCR7" sheetId="96" r:id="rId77"/>
    <sheet name="EU CCR8" sheetId="97" r:id="rId78"/>
    <sheet name="PŘÍLOHA XXVII" sheetId="98" r:id="rId79"/>
    <sheet name="EU SECA" sheetId="100" r:id="rId80"/>
    <sheet name="EU SEC1" sheetId="101" r:id="rId81"/>
    <sheet name="EU SEC2" sheetId="102" r:id="rId82"/>
    <sheet name="EU SEC3" sheetId="103" r:id="rId83"/>
    <sheet name="EU SEC4" sheetId="104" r:id="rId84"/>
    <sheet name="EU SEC5" sheetId="105" r:id="rId85"/>
    <sheet name="PŘÍLOHA XXIX" sheetId="106" r:id="rId86"/>
    <sheet name="EU MRA" sheetId="107" r:id="rId87"/>
    <sheet name="EU MR1" sheetId="108" r:id="rId88"/>
    <sheet name="EU MRB" sheetId="109" r:id="rId89"/>
    <sheet name="EU MR2-A" sheetId="110" r:id="rId90"/>
    <sheet name="EU MR2-B" sheetId="111" r:id="rId91"/>
    <sheet name="EU MR3" sheetId="112" r:id="rId92"/>
    <sheet name="EU MR4" sheetId="113" r:id="rId93"/>
    <sheet name="PŘÍLOHA XXXI" sheetId="62" r:id="rId94"/>
    <sheet name="EU ORA" sheetId="63" r:id="rId95"/>
    <sheet name="EU OR1" sheetId="64" r:id="rId96"/>
    <sheet name="PŘÍLOHA XXXIII" sheetId="65" r:id="rId97"/>
    <sheet name="EU REMA" sheetId="66" r:id="rId98"/>
    <sheet name="EU REM1" sheetId="67" r:id="rId99"/>
    <sheet name="EU REM2" sheetId="68" r:id="rId100"/>
    <sheet name="EU REM3" sheetId="69" r:id="rId101"/>
    <sheet name="EU REM4" sheetId="70" r:id="rId102"/>
    <sheet name="EU REM5" sheetId="71" r:id="rId103"/>
    <sheet name="PŘÍLOHA XXXV" sheetId="72" r:id="rId104"/>
    <sheet name="EU AE1" sheetId="73" r:id="rId105"/>
    <sheet name="EU AE2" sheetId="74" r:id="rId106"/>
    <sheet name=" EU AE3" sheetId="75" r:id="rId107"/>
    <sheet name="EU AE4" sheetId="76" r:id="rId108"/>
    <sheet name="PŘÍLOHA XXXVII" sheetId="122" r:id="rId109"/>
    <sheet name="EU IRRBBA" sheetId="121" r:id="rId110"/>
    <sheet name="EU IRRBB1" sheetId="119" r:id="rId111"/>
    <sheet name="EBA_GL_2018_01" sheetId="117" r:id="rId112"/>
    <sheet name="IFRS9 (468)" sheetId="116" r:id="rId113"/>
  </sheets>
  <externalReferences>
    <externalReference r:id="rId114"/>
    <externalReference r:id="rId115"/>
  </externalReferences>
  <definedNames>
    <definedName name="_xlnm._FilterDatabase" localSheetId="1" hidden="1">OBSAH!$B$6:$P$119</definedName>
    <definedName name="_ftn1" localSheetId="87">'EU MR1'!$G$13</definedName>
    <definedName name="_ftnref1" localSheetId="87">'EU MR1'!$G$10</definedName>
    <definedName name="_Toc483499698" localSheetId="12">'EU LI1 '!$C$3</definedName>
    <definedName name="_Toc483499734" localSheetId="91">'EU MR3'!#REF!</definedName>
    <definedName name="_Toc483499735" localSheetId="92">'EU MR4'!#REF!</definedName>
    <definedName name="_Toc510626265" localSheetId="111">EBA_GL_2018_01!#REF!</definedName>
    <definedName name="_Toc510626265" localSheetId="2">'PŘÍLOHA I'!#REF!</definedName>
    <definedName name="_Toc510626265" localSheetId="8">'PŘÍLOHA III'!#REF!</definedName>
    <definedName name="_Toc510626265" localSheetId="22">'PŘÍLOHA IX'!#REF!</definedName>
    <definedName name="_Toc510626265" localSheetId="11">'PŘÍLOHA V'!#REF!</definedName>
    <definedName name="_Toc510626265" localSheetId="18">'PŘÍLOHA VII'!#REF!</definedName>
    <definedName name="_Toc510626265" localSheetId="25">'PŘÍLOHA XI'!#REF!</definedName>
    <definedName name="_Toc510626265" localSheetId="30">'PŘÍLOHA XIII'!#REF!</definedName>
    <definedName name="_Toc510626265" localSheetId="53">'PŘÍLOHA XIX'!#REF!</definedName>
    <definedName name="_Toc510626265" localSheetId="35">'PŘÍLOHA XV'!#REF!</definedName>
    <definedName name="_Toc510626265" localSheetId="50">'PŘÍLOHA XVII'!#REF!</definedName>
    <definedName name="_Toc510626265" localSheetId="57">'PŘÍLOHA XXI'!#REF!</definedName>
    <definedName name="_Toc510626265" localSheetId="66">'PŘÍLOHA XXIII'!#REF!</definedName>
    <definedName name="_Toc510626265" localSheetId="85">'PŘÍLOHA XXIX'!#REF!</definedName>
    <definedName name="_Toc510626265" localSheetId="68">'PŘÍLOHA XXV'!#REF!</definedName>
    <definedName name="_Toc510626265" localSheetId="78">'PŘÍLOHA XXVII'!#REF!</definedName>
    <definedName name="_Toc510626265" localSheetId="93">'PŘÍLOHA XXXI'!#REF!</definedName>
    <definedName name="_Toc510626265" localSheetId="96">'PŘÍLOHA XXXIII'!#REF!</definedName>
    <definedName name="_Toc510626265" localSheetId="103">'PŘÍLOHA XXXV'!#REF!</definedName>
    <definedName name="_Toc510626266" localSheetId="111">EBA_GL_2018_01!#REF!</definedName>
    <definedName name="_Toc510626266" localSheetId="2">'PŘÍLOHA I'!#REF!</definedName>
    <definedName name="_Toc510626266" localSheetId="8">'PŘÍLOHA III'!#REF!</definedName>
    <definedName name="_Toc510626266" localSheetId="22">'PŘÍLOHA IX'!#REF!</definedName>
    <definedName name="_Toc510626266" localSheetId="11">'PŘÍLOHA V'!#REF!</definedName>
    <definedName name="_Toc510626266" localSheetId="18">'PŘÍLOHA VII'!#REF!</definedName>
    <definedName name="_Toc510626266" localSheetId="25">'PŘÍLOHA XI'!#REF!</definedName>
    <definedName name="_Toc510626266" localSheetId="30">'PŘÍLOHA XIII'!#REF!</definedName>
    <definedName name="_Toc510626266" localSheetId="53">'PŘÍLOHA XIX'!#REF!</definedName>
    <definedName name="_Toc510626266" localSheetId="35">'PŘÍLOHA XV'!#REF!</definedName>
    <definedName name="_Toc510626266" localSheetId="50">'PŘÍLOHA XVII'!#REF!</definedName>
    <definedName name="_Toc510626266" localSheetId="57">'PŘÍLOHA XXI'!#REF!</definedName>
    <definedName name="_Toc510626266" localSheetId="66">'PŘÍLOHA XXIII'!#REF!</definedName>
    <definedName name="_Toc510626266" localSheetId="85">'PŘÍLOHA XXIX'!#REF!</definedName>
    <definedName name="_Toc510626266" localSheetId="68">'PŘÍLOHA XXV'!#REF!</definedName>
    <definedName name="_Toc510626266" localSheetId="78">'PŘÍLOHA XXVII'!#REF!</definedName>
    <definedName name="_Toc510626266" localSheetId="93">'PŘÍLOHA XXXI'!#REF!</definedName>
    <definedName name="_Toc510626266" localSheetId="96">'PŘÍLOHA XXXIII'!#REF!</definedName>
    <definedName name="_Toc510626266" localSheetId="103">'PŘÍLOHA XXXV'!#REF!</definedName>
    <definedName name="_Toc510626267" localSheetId="111">EBA_GL_2018_01!#REF!</definedName>
    <definedName name="_Toc510626267" localSheetId="2">'PŘÍLOHA I'!#REF!</definedName>
    <definedName name="_Toc510626267" localSheetId="8">'PŘÍLOHA III'!#REF!</definedName>
    <definedName name="_Toc510626267" localSheetId="22">'PŘÍLOHA IX'!#REF!</definedName>
    <definedName name="_Toc510626267" localSheetId="11">'PŘÍLOHA V'!#REF!</definedName>
    <definedName name="_Toc510626267" localSheetId="18">'PŘÍLOHA VII'!#REF!</definedName>
    <definedName name="_Toc510626267" localSheetId="25">'PŘÍLOHA XI'!#REF!</definedName>
    <definedName name="_Toc510626267" localSheetId="30">'PŘÍLOHA XIII'!#REF!</definedName>
    <definedName name="_Toc510626267" localSheetId="53">'PŘÍLOHA XIX'!#REF!</definedName>
    <definedName name="_Toc510626267" localSheetId="35">'PŘÍLOHA XV'!#REF!</definedName>
    <definedName name="_Toc510626267" localSheetId="50">'PŘÍLOHA XVII'!#REF!</definedName>
    <definedName name="_Toc510626267" localSheetId="57">'PŘÍLOHA XXI'!#REF!</definedName>
    <definedName name="_Toc510626267" localSheetId="66">'PŘÍLOHA XXIII'!#REF!</definedName>
    <definedName name="_Toc510626267" localSheetId="85">'PŘÍLOHA XXIX'!#REF!</definedName>
    <definedName name="_Toc510626267" localSheetId="68">'PŘÍLOHA XXV'!#REF!</definedName>
    <definedName name="_Toc510626267" localSheetId="78">'PŘÍLOHA XXVII'!#REF!</definedName>
    <definedName name="_Toc510626267" localSheetId="93">'PŘÍLOHA XXXI'!#REF!</definedName>
    <definedName name="_Toc510626267" localSheetId="96">'PŘÍLOHA XXXIII'!#REF!</definedName>
    <definedName name="_Toc510626267" localSheetId="103">'PŘÍLOHA XXXV'!#REF!</definedName>
    <definedName name="_Toc510626268" localSheetId="111">EBA_GL_2018_01!#REF!</definedName>
    <definedName name="_Toc510626268" localSheetId="2">'PŘÍLOHA I'!#REF!</definedName>
    <definedName name="_Toc510626268" localSheetId="8">'PŘÍLOHA III'!#REF!</definedName>
    <definedName name="_Toc510626268" localSheetId="22">'PŘÍLOHA IX'!#REF!</definedName>
    <definedName name="_Toc510626268" localSheetId="11">'PŘÍLOHA V'!#REF!</definedName>
    <definedName name="_Toc510626268" localSheetId="18">'PŘÍLOHA VII'!#REF!</definedName>
    <definedName name="_Toc510626268" localSheetId="25">'PŘÍLOHA XI'!#REF!</definedName>
    <definedName name="_Toc510626268" localSheetId="30">'PŘÍLOHA XIII'!#REF!</definedName>
    <definedName name="_Toc510626268" localSheetId="53">'PŘÍLOHA XIX'!#REF!</definedName>
    <definedName name="_Toc510626268" localSheetId="35">'PŘÍLOHA XV'!#REF!</definedName>
    <definedName name="_Toc510626268" localSheetId="50">'PŘÍLOHA XVII'!#REF!</definedName>
    <definedName name="_Toc510626268" localSheetId="57">'PŘÍLOHA XXI'!#REF!</definedName>
    <definedName name="_Toc510626268" localSheetId="66">'PŘÍLOHA XXIII'!#REF!</definedName>
    <definedName name="_Toc510626268" localSheetId="85">'PŘÍLOHA XXIX'!#REF!</definedName>
    <definedName name="_Toc510626268" localSheetId="68">'PŘÍLOHA XXV'!#REF!</definedName>
    <definedName name="_Toc510626268" localSheetId="78">'PŘÍLOHA XXVII'!#REF!</definedName>
    <definedName name="_Toc510626268" localSheetId="93">'PŘÍLOHA XXXI'!#REF!</definedName>
    <definedName name="_Toc510626268" localSheetId="96">'PŘÍLOHA XXXIII'!#REF!</definedName>
    <definedName name="_Toc510626268" localSheetId="103">'PŘÍLOHA XXXV'!#REF!</definedName>
    <definedName name="_Toc510626269" localSheetId="111">EBA_GL_2018_01!#REF!</definedName>
    <definedName name="_Toc510626269" localSheetId="2">'PŘÍLOHA I'!#REF!</definedName>
    <definedName name="_Toc510626269" localSheetId="8">'PŘÍLOHA III'!#REF!</definedName>
    <definedName name="_Toc510626269" localSheetId="22">'PŘÍLOHA IX'!#REF!</definedName>
    <definedName name="_Toc510626269" localSheetId="11">'PŘÍLOHA V'!#REF!</definedName>
    <definedName name="_Toc510626269" localSheetId="18">'PŘÍLOHA VII'!#REF!</definedName>
    <definedName name="_Toc510626269" localSheetId="25">'PŘÍLOHA XI'!#REF!</definedName>
    <definedName name="_Toc510626269" localSheetId="30">'PŘÍLOHA XIII'!#REF!</definedName>
    <definedName name="_Toc510626269" localSheetId="53">'PŘÍLOHA XIX'!#REF!</definedName>
    <definedName name="_Toc510626269" localSheetId="35">'PŘÍLOHA XV'!#REF!</definedName>
    <definedName name="_Toc510626269" localSheetId="50">'PŘÍLOHA XVII'!#REF!</definedName>
    <definedName name="_Toc510626269" localSheetId="57">'PŘÍLOHA XXI'!#REF!</definedName>
    <definedName name="_Toc510626269" localSheetId="66">'PŘÍLOHA XXIII'!#REF!</definedName>
    <definedName name="_Toc510626269" localSheetId="85">'PŘÍLOHA XXIX'!#REF!</definedName>
    <definedName name="_Toc510626269" localSheetId="68">'PŘÍLOHA XXV'!#REF!</definedName>
    <definedName name="_Toc510626269" localSheetId="78">'PŘÍLOHA XXVII'!#REF!</definedName>
    <definedName name="_Toc510626269" localSheetId="93">'PŘÍLOHA XXXI'!#REF!</definedName>
    <definedName name="_Toc510626269" localSheetId="96">'PŘÍLOHA XXXIII'!#REF!</definedName>
    <definedName name="_Toc510626269" localSheetId="103">'PŘÍLOHA XXXV'!#REF!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19">'EU CC1'!$7:$7</definedName>
    <definedName name="_xlnm.Print_Area" localSheetId="52">'EU CR3'!$B$1:$K$21</definedName>
    <definedName name="_xlnm.Print_Area" localSheetId="60">'EU CR6-A'!$A$2:$J$24</definedName>
    <definedName name="_xlnm.Print_Area" localSheetId="61">'EU CR7'!$B$2:$H$27</definedName>
    <definedName name="_xlnm.Print_Area" localSheetId="64">'EU CR9'!$B$4:$J$51</definedName>
    <definedName name="_xlnm.Print_Area" localSheetId="65">'EU CR9.1'!$B$2:$I$30</definedName>
    <definedName name="_xlnm.Print_Area" localSheetId="29">'EU LRA'!$B$2:$D$9</definedName>
    <definedName name="_xlnm.Print_Area" localSheetId="19">'EU CC1'!$B$7:$E$127</definedName>
    <definedName name="_xlnm.Print_Area" localSheetId="12">'EU LI1 '!$B$3:$J$41</definedName>
    <definedName name="_xlnm.Print_Area" localSheetId="26">'EU LR1 – LRSum'!$B$2:$D$21</definedName>
    <definedName name="_xlnm.Print_Area" localSheetId="27">'EU LR2 – LRCom'!$B$2:$E$72</definedName>
    <definedName name="_xlnm.Print_Area" localSheetId="28">'EU LR3 – LRSpl'!$B$2:$D$17</definedName>
    <definedName name="_xlnm.Print_Area" localSheetId="84">'EU SEC5'!$A$1:$E$19</definedName>
    <definedName name="_xlnm.Print_Area" localSheetId="1">OBSAH!$B$1:$P$131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71" l="1"/>
  <c r="E11" i="71"/>
  <c r="J10" i="71"/>
  <c r="I10" i="71"/>
  <c r="H10" i="71"/>
  <c r="G10" i="71"/>
  <c r="F10" i="71"/>
  <c r="E10" i="71"/>
  <c r="D10" i="71"/>
  <c r="C10" i="71"/>
  <c r="L6" i="71"/>
  <c r="E28" i="29"/>
  <c r="D29" i="29"/>
  <c r="E29" i="29"/>
  <c r="E30" i="29"/>
  <c r="D31" i="29"/>
  <c r="E31" i="29"/>
  <c r="D32" i="29"/>
  <c r="E32" i="29"/>
  <c r="D33" i="29"/>
  <c r="E33" i="29"/>
  <c r="E34" i="29"/>
  <c r="D16" i="22" l="1"/>
  <c r="E16" i="22"/>
  <c r="E17" i="22" s="1"/>
  <c r="E18" i="22" s="1"/>
  <c r="F16" i="22"/>
  <c r="F17" i="22" s="1"/>
  <c r="F18" i="22" s="1"/>
  <c r="G16" i="22"/>
  <c r="H16" i="22"/>
  <c r="I16" i="22"/>
  <c r="I17" i="22" s="1"/>
  <c r="I18" i="22" s="1"/>
  <c r="J16" i="22" a="1"/>
  <c r="J16" i="22" s="1"/>
  <c r="J17" i="22" s="1"/>
  <c r="K16" i="22"/>
  <c r="L16" i="22"/>
  <c r="D17" i="22"/>
  <c r="G17" i="22"/>
  <c r="H17" i="22"/>
  <c r="K17" i="22"/>
  <c r="L17" i="22"/>
  <c r="L18" i="22" s="1"/>
  <c r="G18" i="22"/>
  <c r="H18" i="22"/>
  <c r="K18" i="22"/>
  <c r="D30" i="29" l="1"/>
  <c r="D28" i="29"/>
  <c r="D34" i="2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<sst xmlns="http://schemas.openxmlformats.org/spreadsheetml/2006/main" count="4894" uniqueCount="2227">
  <si>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</si>
  <si>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</si>
  <si>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</si>
  <si>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</si>
  <si>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</si>
  <si>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</si>
  <si>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</si>
  <si>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</si>
  <si>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</si>
  <si>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</si>
  <si>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</si>
  <si>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</si>
  <si>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</si>
  <si>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</si>
  <si>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</si>
  <si>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</si>
  <si>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</si>
  <si>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</si>
  <si>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</si>
  <si>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</si>
  <si>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</si>
  <si>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</si>
  <si>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</si>
  <si>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</si>
  <si>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</si>
  <si>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</si>
  <si>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</si>
  <si>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</si>
  <si>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</si>
  <si>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</si>
  <si>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</si>
  <si>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</si>
  <si>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</si>
  <si>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</si>
  <si>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</si>
  <si>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</si>
  <si>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</si>
  <si>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</si>
  <si>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</si>
  <si>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</si>
  <si>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</si>
  <si>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</si>
  <si>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</si>
  <si>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</si>
  <si>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</si>
  <si>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</si>
  <si>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</si>
  <si>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</si>
  <si>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</si>
  <si>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</si>
  <si>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</si>
  <si>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</si>
  <si>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</si>
  <si>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</si>
  <si>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</si>
  <si>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</si>
  <si>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</si>
  <si>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</si>
  <si>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</si>
  <si>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</si>
  <si>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</si>
  <si>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</si>
  <si>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</si>
  <si>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</si>
  <si>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</si>
  <si>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</si>
  <si>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</si>
  <si>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</si>
  <si>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</si>
  <si>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</si>
  <si>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</si>
  <si>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</si>
  <si>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</si>
  <si>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</si>
  <si>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</si>
  <si>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</si>
  <si>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</si>
  <si>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</si>
  <si>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</si>
  <si>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</si>
  <si>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</si>
  <si>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</si>
  <si>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</si>
  <si>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</si>
  <si>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</si>
  <si>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</si>
  <si>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</si>
  <si>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</si>
  <si>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</si>
  <si>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</si>
  <si>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</si>
  <si>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</si>
  <si>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</si>
  <si>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</si>
  <si>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</si>
  <si>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</si>
  <si>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</si>
  <si>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</si>
  <si>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</si>
  <si>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</si>
  <si>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</si>
  <si>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</si>
  <si>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</si>
  <si>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</si>
  <si>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</si>
  <si>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</si>
  <si>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</si>
  <si>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</si>
  <si>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</si>
  <si>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</si>
  <si>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</si>
  <si>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</si>
  <si>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</si>
  <si>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</si>
  <si>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</si>
  <si>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</si>
  <si>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Čl. 438 písm. c) CRR</t>
  </si>
  <si>
    <t>(b)</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</si>
  <si>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</si>
  <si>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</si>
  <si>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</si>
  <si>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</si>
  <si>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</si>
  <si>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</si>
  <si>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</si>
  <si>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</si>
  <si>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</si>
  <si>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</si>
  <si>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</si>
  <si>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</si>
  <si>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</si>
  <si>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</si>
  <si>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</si>
  <si>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</si>
  <si>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</si>
  <si>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</si>
  <si>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</si>
  <si>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</si>
  <si>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</si>
  <si>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</si>
  <si>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</si>
  <si>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</si>
  <si>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</si>
  <si>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</si>
  <si>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</si>
  <si>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</si>
  <si>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</si>
  <si>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</si>
  <si>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</si>
  <si>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</si>
  <si>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</si>
  <si>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</si>
  <si>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</si>
  <si>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</si>
  <si>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</si>
  <si>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</si>
  <si>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</si>
  <si>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</si>
  <si>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</si>
  <si>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</si>
  <si>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</si>
  <si>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</si>
  <si>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</si>
  <si>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</si>
  <si>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</si>
  <si>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</si>
  <si>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</si>
  <si>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</si>
  <si>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</si>
  <si>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</si>
  <si>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</si>
  <si>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</si>
  <si>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</si>
  <si>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</si>
  <si>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</si>
  <si>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</si>
  <si>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</si>
  <si>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</si>
  <si>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</si>
  <si>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</si>
  <si>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</si>
  <si>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</si>
  <si>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</si>
  <si>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</si>
  <si>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</si>
  <si>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</si>
  <si>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</si>
  <si>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</si>
  <si>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</si>
  <si>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</si>
  <si>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</si>
  <si>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</si>
  <si>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</si>
  <si>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</si>
  <si>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</si>
  <si>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</si>
  <si>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</si>
  <si>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</si>
  <si>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</si>
  <si>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</si>
  <si>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</si>
  <si>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</si>
  <si>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</si>
  <si>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</si>
  <si>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</si>
  <si>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</si>
  <si>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</si>
  <si>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</si>
  <si>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</si>
  <si>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</si>
  <si>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</si>
  <si>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</si>
  <si>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</si>
  <si>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</si>
  <si>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</si>
  <si>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</si>
  <si>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</si>
  <si>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</si>
  <si>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</si>
  <si>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</si>
  <si>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</si>
  <si>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</si>
  <si>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</si>
  <si>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</si>
  <si>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</si>
  <si>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</si>
  <si>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</si>
  <si>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</si>
  <si>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</si>
  <si>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</si>
  <si>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</si>
  <si>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</si>
  <si>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</si>
  <si>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</si>
  <si>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</si>
  <si>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</si>
  <si>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</si>
  <si>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</si>
  <si>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</si>
  <si>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</si>
  <si>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</si>
  <si>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</si>
  <si>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</si>
  <si>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</si>
  <si>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</si>
  <si>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</si>
  <si>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</si>
  <si>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</si>
  <si>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</si>
  <si>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</si>
  <si>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</si>
  <si>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</si>
  <si>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</si>
  <si>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</si>
  <si>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</si>
  <si>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</si>
  <si>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</si>
  <si>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</si>
  <si>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</si>
  <si>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</si>
  <si>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</si>
  <si>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</si>
  <si>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</si>
  <si>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</si>
  <si>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</si>
  <si>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</si>
  <si>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</si>
  <si>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</si>
  <si>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</si>
  <si>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</si>
  <si>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</si>
  <si>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</si>
  <si>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</si>
  <si>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</si>
  <si>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</si>
  <si>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</si>
  <si>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</si>
  <si>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</si>
  <si>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</si>
  <si>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</si>
  <si>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</si>
  <si>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</si>
  <si>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</si>
  <si>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</si>
  <si>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</si>
  <si>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</si>
  <si>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</si>
  <si>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</si>
  <si>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</si>
  <si>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</si>
  <si>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</si>
  <si>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</si>
  <si>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</si>
  <si>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</si>
  <si>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</si>
  <si>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</si>
  <si>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</si>
  <si>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</si>
  <si>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</si>
  <si>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</si>
  <si>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</si>
  <si>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</si>
  <si>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</si>
  <si>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</si>
  <si>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</si>
  <si>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</si>
  <si>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</si>
  <si>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</si>
  <si>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</si>
  <si>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</si>
  <si>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</si>
  <si>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</si>
  <si>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</si>
  <si>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</si>
  <si>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</si>
  <si>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</si>
  <si>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</si>
  <si>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</si>
  <si>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</si>
  <si>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</si>
  <si>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</si>
  <si>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</si>
  <si>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</si>
  <si>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</si>
  <si>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</si>
  <si>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</si>
  <si>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</si>
  <si>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</si>
  <si>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</si>
  <si>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</si>
  <si>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</si>
  <si>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</si>
  <si>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</si>
  <si>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</si>
  <si>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</si>
  <si>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</si>
  <si>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</si>
  <si>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</si>
  <si>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</si>
  <si>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</si>
  <si>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</si>
  <si>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</si>
  <si>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</si>
  <si>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</si>
  <si>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</si>
  <si>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</si>
  <si>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</si>
  <si>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</si>
  <si>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</si>
  <si>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</si>
  <si>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</si>
  <si>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</si>
  <si>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</si>
  <si>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</si>
  <si>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</si>
  <si>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</si>
  <si>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</si>
  <si>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</si>
  <si>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</si>
  <si>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</si>
  <si>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</si>
  <si>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</si>
  <si>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</si>
  <si>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</si>
  <si>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</si>
  <si>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</si>
  <si>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</si>
  <si>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</si>
  <si>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</si>
  <si>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</si>
  <si>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</si>
  <si>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</si>
  <si>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</si>
  <si>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</si>
  <si>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</si>
  <si>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</si>
  <si>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</si>
  <si>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</si>
  <si>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</si>
  <si>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</si>
  <si>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</si>
  <si>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</si>
  <si>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</si>
  <si>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</si>
  <si>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</si>
  <si>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</si>
  <si>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</si>
  <si>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</si>
  <si>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</si>
  <si>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</si>
  <si>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</si>
  <si>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</si>
  <si>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</si>
  <si>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</si>
  <si>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</si>
  <si>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</si>
  <si>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</si>
  <si>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</si>
  <si>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</si>
  <si>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</si>
  <si>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</si>
  <si>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</si>
  <si>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</si>
  <si>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</si>
  <si>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</si>
  <si>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</si>
  <si>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</si>
  <si>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</si>
  <si>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</si>
  <si>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</si>
  <si>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</si>
  <si>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</si>
  <si>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</si>
  <si>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</si>
  <si>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</si>
  <si>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</si>
  <si>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</si>
  <si>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</si>
  <si>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</si>
  <si>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</si>
  <si>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</si>
  <si>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</si>
  <si>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</si>
  <si>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</si>
  <si>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</si>
  <si>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</si>
  <si>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</si>
  <si>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</si>
  <si>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</si>
  <si>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</si>
  <si>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</si>
  <si>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</si>
  <si>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</si>
  <si>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</si>
  <si>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</si>
  <si>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</si>
  <si>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</si>
  <si>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</si>
  <si>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</si>
  <si>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</si>
  <si>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</si>
  <si>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</si>
  <si>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</si>
  <si>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</si>
  <si>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</si>
  <si>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</si>
  <si>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</si>
  <si>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</si>
  <si>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</si>
  <si>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</si>
  <si>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</si>
  <si>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</si>
  <si>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</si>
  <si>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</si>
  <si>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</si>
  <si>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</si>
  <si>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</si>
  <si>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</si>
  <si>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</si>
  <si>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</si>
  <si>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</si>
  <si>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</si>
  <si>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</si>
  <si>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</si>
  <si>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</si>
  <si>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</si>
  <si>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</si>
  <si>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</si>
  <si>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</si>
  <si>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</si>
  <si>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</si>
  <si>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</si>
  <si>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</si>
  <si>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</si>
  <si>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</si>
  <si>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</si>
  <si>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</si>
  <si>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</si>
  <si>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</si>
  <si>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</si>
  <si>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</si>
  <si>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</si>
  <si>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</si>
  <si>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</si>
  <si>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</si>
  <si>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</si>
  <si>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</si>
  <si>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</si>
  <si>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</si>
  <si>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</si>
  <si>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</si>
  <si>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</si>
  <si>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</si>
  <si>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</si>
  <si>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</si>
  <si>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</si>
  <si>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</si>
  <si>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</si>
  <si>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</si>
  <si>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</si>
  <si>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</si>
  <si>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</si>
  <si>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</si>
  <si>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</si>
  <si>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</si>
  <si>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</si>
  <si>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</si>
  <si>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</si>
  <si>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</si>
  <si>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</si>
  <si>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</si>
  <si>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</si>
  <si>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</si>
  <si>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</si>
  <si>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</si>
  <si>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</si>
  <si>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</si>
  <si>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</si>
  <si>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</si>
  <si>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</si>
  <si>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</si>
  <si>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</si>
  <si>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</si>
  <si>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</si>
  <si>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</si>
  <si>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</si>
  <si>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</si>
  <si>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</si>
  <si>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</si>
  <si>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</si>
  <si>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</si>
  <si>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</si>
  <si>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</si>
  <si>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</si>
  <si>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</si>
  <si>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</si>
  <si>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</si>
  <si>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</si>
  <si>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</si>
  <si>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</si>
  <si>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</si>
  <si>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</si>
  <si>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</si>
  <si>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</si>
  <si>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</si>
  <si>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</si>
  <si>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</si>
  <si>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</si>
  <si>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</si>
  <si>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</si>
  <si>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</si>
  <si>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</si>
  <si>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</si>
  <si>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</si>
  <si>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</si>
  <si>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</si>
  <si>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</si>
  <si>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</si>
  <si>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</si>
  <si>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</si>
  <si>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</si>
  <si>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</si>
  <si>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</si>
  <si>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</si>
  <si>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</si>
  <si>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</si>
  <si>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</si>
  <si>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</si>
  <si>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</si>
  <si>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</si>
  <si>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</si>
  <si>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</si>
  <si>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</si>
  <si>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</si>
  <si>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</si>
  <si>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</si>
  <si>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</si>
  <si>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</si>
  <si>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</si>
  <si>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</si>
  <si>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</si>
  <si>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</si>
  <si>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</si>
  <si>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</si>
  <si>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</si>
  <si>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</si>
  <si>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</si>
  <si>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</si>
  <si>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</si>
  <si>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</si>
  <si>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</si>
  <si>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</si>
  <si>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</si>
  <si>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</si>
  <si>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</si>
  <si>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</si>
  <si>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</si>
  <si>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</si>
  <si>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</si>
  <si>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</si>
  <si>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</si>
  <si>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</si>
  <si>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</si>
  <si>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</si>
  <si>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</si>
  <si>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</si>
  <si>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</si>
  <si>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</si>
  <si>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</si>
  <si>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</si>
  <si>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</si>
  <si>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</si>
  <si>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</si>
  <si>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</si>
  <si>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</si>
  <si>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</si>
  <si>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</si>
  <si>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</si>
  <si>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</si>
  <si>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</si>
  <si>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</si>
  <si>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</si>
  <si>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</si>
  <si>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</si>
  <si>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</si>
  <si>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</si>
  <si>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</si>
  <si>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</si>
  <si>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</si>
  <si>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</si>
  <si>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</si>
  <si>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</si>
  <si>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</si>
  <si>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</si>
  <si>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</si>
  <si>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</si>
  <si>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</si>
  <si>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</si>
  <si>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</si>
  <si>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</si>
  <si>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</si>
  <si>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</si>
  <si>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</si>
  <si>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</si>
  <si>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</si>
  <si>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</si>
  <si>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</si>
  <si>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</si>
  <si>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</si>
  <si>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</si>
  <si>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</si>
  <si>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</si>
  <si>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</si>
  <si>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</si>
  <si>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</si>
  <si>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</si>
  <si>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</si>
  <si>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</si>
  <si>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</si>
  <si>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</si>
  <si>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</si>
  <si>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</si>
  <si>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</si>
  <si>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</si>
  <si>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</si>
  <si>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</si>
  <si>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</si>
  <si>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</si>
  <si>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</si>
  <si>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</si>
  <si>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</si>
  <si>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</si>
  <si>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</si>
  <si>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</si>
  <si>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</si>
  <si>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</si>
  <si>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</si>
  <si>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</si>
  <si>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</si>
  <si>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</si>
  <si>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</si>
  <si>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</si>
  <si>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</si>
  <si>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</si>
  <si>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</si>
  <si>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</si>
  <si>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</si>
  <si>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</si>
  <si>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</si>
  <si>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</si>
  <si>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</si>
  <si>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</si>
  <si>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</si>
  <si>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</si>
  <si>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</si>
  <si>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</si>
  <si>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</si>
  <si>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</si>
  <si>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</si>
  <si>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</si>
  <si>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</si>
  <si>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</si>
  <si>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</si>
  <si>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</si>
  <si>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</si>
  <si>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</si>
  <si>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</si>
  <si>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</si>
  <si>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</si>
  <si>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</si>
  <si>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</si>
  <si>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</si>
  <si>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</si>
  <si>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 Výkonné a nevýkonné expozice a související rezerva</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</si>
  <si>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</si>
  <si>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</si>
  <si>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</si>
  <si>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</si>
  <si>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</si>
  <si>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</si>
  <si>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</si>
  <si>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</si>
  <si>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</si>
  <si>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</si>
  <si>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</si>
  <si>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</si>
  <si>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</si>
  <si>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</si>
  <si>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</si>
  <si>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</si>
  <si>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</si>
  <si>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</si>
  <si>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</si>
  <si>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</si>
  <si>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</si>
  <si>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</si>
  <si>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</si>
  <si>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</si>
  <si>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</si>
  <si>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</si>
  <si>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</si>
  <si>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</si>
  <si>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</si>
  <si>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</si>
  <si>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Výkonné expozice – Kumulované ztráty ze znehodnocení a rezervy</t>
  </si>
  <si>
    <t xml:space="preserve">Nevýkonné expozice – Kumulované ztráty ze znehodnocení, kumulované negativní změny reálné hodnoty z titulu úvěrového rizika a rezerv </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</si>
  <si>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</si>
  <si>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</si>
  <si>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</si>
  <si>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</si>
  <si>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</si>
  <si>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</si>
  <si>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</si>
  <si>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</si>
  <si>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</si>
  <si>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</si>
  <si>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</si>
  <si>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</si>
  <si>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</si>
  <si>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</si>
  <si>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</si>
  <si>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</si>
  <si>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</si>
  <si>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</si>
  <si>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</si>
  <si>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</si>
  <si>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</si>
  <si>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</si>
  <si>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</si>
  <si>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</si>
  <si>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</si>
  <si>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</si>
  <si>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</si>
  <si>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</si>
  <si>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</si>
  <si>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</si>
  <si>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</si>
  <si>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</si>
  <si>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</si>
  <si>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</si>
  <si>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</si>
  <si>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</si>
  <si>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</si>
  <si>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</si>
  <si>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</si>
  <si>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</si>
  <si>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</si>
  <si>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</si>
  <si>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</si>
  <si>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</si>
  <si>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</si>
  <si>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</si>
  <si>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</si>
  <si>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</si>
  <si>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</si>
  <si>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</si>
  <si>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</si>
  <si>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</si>
  <si>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</si>
  <si>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</si>
  <si>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</si>
  <si>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</si>
  <si>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</si>
  <si>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</si>
  <si>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</si>
  <si>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</si>
  <si>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</si>
  <si>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</si>
  <si>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</si>
  <si>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</si>
  <si>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</si>
  <si>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</si>
  <si>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</si>
  <si>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</si>
  <si>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</si>
  <si>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</si>
  <si>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</si>
  <si>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</si>
  <si>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</si>
  <si>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</si>
  <si>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</si>
  <si>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</si>
  <si>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</si>
  <si>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</si>
  <si>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</si>
  <si>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</si>
  <si>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</si>
  <si>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</si>
  <si>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</si>
  <si>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</si>
  <si>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</si>
  <si>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</si>
  <si>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</si>
  <si>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</si>
  <si>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</si>
  <si>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</si>
  <si>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</si>
  <si>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</si>
  <si>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</si>
  <si>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</si>
  <si>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</si>
  <si>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</si>
  <si>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</si>
  <si>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</si>
  <si>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</si>
  <si>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</si>
  <si>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</si>
  <si>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</si>
  <si>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</si>
  <si>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</si>
  <si>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</si>
  <si>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</si>
  <si>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</si>
  <si>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</si>
  <si>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</si>
  <si>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</si>
  <si>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</si>
  <si>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</si>
  <si>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</si>
  <si>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</si>
  <si>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</si>
  <si>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</si>
  <si>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</si>
  <si>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</si>
  <si>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</si>
  <si>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</si>
  <si>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</si>
  <si>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</si>
  <si>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</si>
  <si>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</si>
  <si>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</si>
  <si>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</si>
  <si>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</si>
  <si>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</si>
  <si>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</si>
  <si>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</si>
  <si>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</si>
  <si>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</si>
  <si>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</si>
  <si>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</si>
  <si>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</si>
  <si>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</si>
  <si>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</si>
  <si>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</si>
  <si>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</si>
  <si>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</si>
  <si>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</si>
  <si>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</si>
  <si>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</si>
  <si>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</si>
  <si>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</si>
  <si>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</si>
  <si>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</si>
  <si>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</si>
  <si>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</si>
  <si>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</si>
  <si>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</si>
  <si>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</si>
  <si>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</si>
  <si>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</si>
  <si>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</si>
  <si>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</si>
  <si>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</si>
  <si>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</si>
  <si>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</si>
  <si>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</si>
  <si>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</si>
  <si>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</si>
  <si>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</si>
  <si>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</si>
  <si>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</si>
  <si>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</si>
  <si>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</si>
  <si>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</si>
  <si>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</si>
  <si>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</si>
  <si>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</si>
  <si>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</si>
  <si>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</si>
  <si>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</si>
  <si>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</si>
  <si>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</si>
  <si>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</si>
  <si>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</si>
  <si>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</si>
  <si>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</si>
  <si>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</si>
  <si>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</si>
  <si>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</si>
  <si>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</si>
  <si>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</si>
  <si>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</si>
  <si>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</si>
  <si>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</si>
  <si>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</si>
  <si>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</si>
  <si>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</si>
  <si>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</si>
  <si>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</si>
  <si>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</si>
  <si>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</si>
  <si>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</si>
  <si>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</si>
  <si>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</si>
  <si>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</si>
  <si>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</si>
  <si>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</si>
  <si>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</si>
  <si>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</si>
  <si>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</si>
  <si>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</si>
  <si>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</si>
  <si>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</si>
  <si>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</si>
  <si>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</si>
  <si>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</si>
  <si>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</si>
  <si>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</si>
  <si>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(dd/mm/rrrr)</t>
  </si>
  <si>
    <t>List</t>
  </si>
  <si>
    <t>šablona/tabulka</t>
  </si>
  <si>
    <t>Článek CRR</t>
  </si>
  <si>
    <t>Článek ITS</t>
  </si>
  <si>
    <t>Velké kótované  a velké nekótované, které jsou G-SVI</t>
  </si>
  <si>
    <t>Velké nekótované, které nejsou G-SVI</t>
  </si>
  <si>
    <t>Ostatní kótované</t>
  </si>
  <si>
    <t>Ostatní nekótované</t>
  </si>
  <si>
    <t>EU OV1</t>
  </si>
  <si>
    <t>šablona</t>
  </si>
  <si>
    <t>ano</t>
  </si>
  <si>
    <t>438(d)</t>
  </si>
  <si>
    <t>N/A</t>
  </si>
  <si>
    <t>EU KM1</t>
  </si>
  <si>
    <t>447(a)-(g)
438(b)</t>
  </si>
  <si>
    <t>EU INS1</t>
  </si>
  <si>
    <t>438(f)</t>
  </si>
  <si>
    <t>EU INS2</t>
  </si>
  <si>
    <t>438(g)</t>
  </si>
  <si>
    <t>EU OVC</t>
  </si>
  <si>
    <t>tabulka</t>
  </si>
  <si>
    <t>438(a)(c)</t>
  </si>
  <si>
    <t>EU OVA</t>
  </si>
  <si>
    <t>435(1)</t>
  </si>
  <si>
    <t xml:space="preserve">1
pouze 435(1)(a), (e),(f) </t>
  </si>
  <si>
    <t>1 
(pouze 435(1)(a), (e) a (f))</t>
  </si>
  <si>
    <t>EU OVB</t>
  </si>
  <si>
    <t>435(2)</t>
  </si>
  <si>
    <t>1 
(pouze 435(2) (a), (b) a c))</t>
  </si>
  <si>
    <t>EU LI1</t>
  </si>
  <si>
    <t>ne</t>
  </si>
  <si>
    <t>436(c)</t>
  </si>
  <si>
    <t>EU LI2</t>
  </si>
  <si>
    <t>436(d)</t>
  </si>
  <si>
    <t>EU LI3</t>
  </si>
  <si>
    <t>436(b)</t>
  </si>
  <si>
    <t>EU LIA</t>
  </si>
  <si>
    <t>436 (b) a (d)</t>
  </si>
  <si>
    <t>EU LIB</t>
  </si>
  <si>
    <t xml:space="preserve">436 (f), (g) a (h) </t>
  </si>
  <si>
    <t>EU PV1</t>
  </si>
  <si>
    <t>436 e)</t>
  </si>
  <si>
    <t>EU CC1</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</si>
  <si>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</si>
  <si>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</si>
  <si>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</si>
  <si>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</si>
  <si>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</si>
  <si>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</si>
  <si>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</si>
  <si>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</si>
  <si>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</si>
  <si>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</si>
  <si>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</si>
  <si>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</si>
  <si>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</si>
  <si>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</si>
  <si>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</si>
  <si>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</si>
  <si>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</si>
  <si>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</si>
  <si>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</si>
  <si>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</si>
  <si>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</si>
  <si>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</si>
  <si>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</si>
  <si>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</si>
  <si>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</si>
  <si>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 xml:space="preserve">1 
pouze 435(1)(a),(e) a (f) </t>
  </si>
  <si>
    <t>EU LIQ1</t>
  </si>
  <si>
    <t xml:space="preserve"> 451a(2)</t>
  </si>
  <si>
    <t>EU LIQB</t>
  </si>
  <si>
    <t>EU LIQ2</t>
  </si>
  <si>
    <t xml:space="preserve"> 451a(3)</t>
  </si>
  <si>
    <t>EU CRA</t>
  </si>
  <si>
    <t xml:space="preserve">435(1) (a), (b), (d) a (f) </t>
  </si>
  <si>
    <t xml:space="preserve">1
pouze 435(1) (a), (e) a (f) </t>
  </si>
  <si>
    <t>EU CRB</t>
  </si>
  <si>
    <t xml:space="preserve">442 (a) a (b) </t>
  </si>
  <si>
    <t>EU CR1</t>
  </si>
  <si>
    <t xml:space="preserve">442 (c) a (f) </t>
  </si>
  <si>
    <t>EU CR1-A</t>
  </si>
  <si>
    <t>442 (g)</t>
  </si>
  <si>
    <t>EU CR2</t>
  </si>
  <si>
    <t xml:space="preserve">442(f) </t>
  </si>
  <si>
    <t>EU CR2a</t>
  </si>
  <si>
    <t>EU CQ1</t>
  </si>
  <si>
    <t xml:space="preserve"> 442 (c) </t>
  </si>
  <si>
    <t>EU CQ2</t>
  </si>
  <si>
    <t>EU CQ3</t>
  </si>
  <si>
    <t xml:space="preserve"> 442 (d) </t>
  </si>
  <si>
    <t>EU CQ4</t>
  </si>
  <si>
    <t xml:space="preserve">442 (c) a (e) </t>
  </si>
  <si>
    <t>EU CQ5</t>
  </si>
  <si>
    <t>EU CQ6</t>
  </si>
  <si>
    <t>EU CQ7</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</si>
  <si>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</si>
  <si>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</si>
  <si>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</si>
  <si>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</si>
  <si>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</si>
  <si>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</si>
  <si>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</si>
  <si>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</si>
  <si>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</si>
  <si>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</si>
  <si>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</si>
  <si>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</si>
  <si>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</si>
  <si>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</si>
  <si>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</si>
  <si>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</si>
  <si>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</si>
  <si>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</si>
  <si>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EU CR6</t>
  </si>
  <si>
    <t xml:space="preserve">452 (g),(i) až(v) </t>
  </si>
  <si>
    <t>EU CR6-A</t>
  </si>
  <si>
    <t xml:space="preserve">452 (b) </t>
  </si>
  <si>
    <t>EU CR7</t>
  </si>
  <si>
    <t xml:space="preserve">453 (j) </t>
  </si>
  <si>
    <t>EU CR7-A</t>
  </si>
  <si>
    <t xml:space="preserve">453 (g) </t>
  </si>
  <si>
    <t>EU CR8</t>
  </si>
  <si>
    <t xml:space="preserve">438 (h) </t>
  </si>
  <si>
    <t>CR9</t>
  </si>
  <si>
    <t xml:space="preserve">452 (h) </t>
  </si>
  <si>
    <t>CR9.1</t>
  </si>
  <si>
    <t>EU CR10</t>
  </si>
  <si>
    <t>438 e)</t>
  </si>
  <si>
    <t>EU CCRA</t>
  </si>
  <si>
    <t>14(a)</t>
  </si>
  <si>
    <t>EU CCR1</t>
  </si>
  <si>
    <t>14(b)</t>
  </si>
  <si>
    <t>2/ 1 pro bod (m)</t>
  </si>
  <si>
    <t>EU CCR2</t>
  </si>
  <si>
    <t>439(h)</t>
  </si>
  <si>
    <t>14(c)</t>
  </si>
  <si>
    <t>EU CCR3</t>
  </si>
  <si>
    <t>14(d)</t>
  </si>
  <si>
    <t>EU CCR4</t>
  </si>
  <si>
    <t>EU CCR5</t>
  </si>
  <si>
    <t>439 e)</t>
  </si>
  <si>
    <t>EU CCR6</t>
  </si>
  <si>
    <t>438(j)</t>
  </si>
  <si>
    <t>EU CCR7</t>
  </si>
  <si>
    <t>438(h)</t>
  </si>
  <si>
    <t>EU CCR8</t>
  </si>
  <si>
    <t>439(i)</t>
  </si>
  <si>
    <t>EU SECA</t>
  </si>
  <si>
    <t xml:space="preserve"> 449 (a) až (i)</t>
  </si>
  <si>
    <t>EU SEC1</t>
  </si>
  <si>
    <t xml:space="preserve"> 449 (j) </t>
  </si>
  <si>
    <t>EU SEC2</t>
  </si>
  <si>
    <t>EU SEC3</t>
  </si>
  <si>
    <t>449 (k)(i)</t>
  </si>
  <si>
    <t>EU SEC4</t>
  </si>
  <si>
    <t xml:space="preserve">449 (k)(ii) </t>
  </si>
  <si>
    <t>EU SEC5</t>
  </si>
  <si>
    <t>449(l)</t>
  </si>
  <si>
    <t>EU MRA</t>
  </si>
  <si>
    <t xml:space="preserve"> 435(1)(a) až (d) </t>
  </si>
  <si>
    <t>1 
pouze  435(1)(a)</t>
  </si>
  <si>
    <t>EU MR1</t>
  </si>
  <si>
    <t>EU MRB</t>
  </si>
  <si>
    <t xml:space="preserve">455  (a),(b),(c),(f) </t>
  </si>
  <si>
    <t>EU MR2-A</t>
  </si>
  <si>
    <t xml:space="preserve">445 (e) </t>
  </si>
  <si>
    <t>EU MR2-B</t>
  </si>
  <si>
    <t>EU MR3</t>
  </si>
  <si>
    <t xml:space="preserve">445 (d) </t>
  </si>
  <si>
    <t>EU MR4</t>
  </si>
  <si>
    <t xml:space="preserve">445 (g) </t>
  </si>
  <si>
    <t>EU ORA</t>
  </si>
  <si>
    <t xml:space="preserve"> 435(1), 446 a 454 </t>
  </si>
  <si>
    <t xml:space="preserve">1
pouze  435(1) (a), (e) a (f) </t>
  </si>
  <si>
    <t>EU OR1</t>
  </si>
  <si>
    <t xml:space="preserve">446 a 454 </t>
  </si>
  <si>
    <t>EU  REMA</t>
  </si>
  <si>
    <t xml:space="preserve">1
pouze 450(1) (a) až (d) a (j) </t>
  </si>
  <si>
    <t>EU REM1</t>
  </si>
  <si>
    <t xml:space="preserve"> 450(1) (h)(i) až (ii) </t>
  </si>
  <si>
    <t>EU REM2</t>
  </si>
  <si>
    <t xml:space="preserve">450(1)  (h)(v) až (vii) </t>
  </si>
  <si>
    <t>EU REM3</t>
  </si>
  <si>
    <t xml:space="preserve"> 450(1)  (h)(iii) až (iv) </t>
  </si>
  <si>
    <t>EU REM4</t>
  </si>
  <si>
    <t>EU REM5</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</si>
  <si>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</si>
  <si>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</si>
  <si>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</si>
  <si>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</si>
  <si>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</si>
  <si>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</si>
  <si>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</si>
  <si>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</si>
  <si>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</si>
  <si>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</si>
  <si>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</si>
  <si>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</si>
  <si>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</si>
  <si>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</si>
  <si>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Článek 454 CRR</t>
  </si>
  <si>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</si>
  <si>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</si>
  <si>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</si>
  <si>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</si>
  <si>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</si>
  <si>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</si>
  <si>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</si>
  <si>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</si>
  <si>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</si>
  <si>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</si>
  <si>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</si>
  <si>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</si>
  <si>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</si>
  <si>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</si>
  <si>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</si>
  <si>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</si>
  <si>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</si>
  <si>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</si>
  <si>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</si>
  <si>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</si>
  <si>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</si>
  <si>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</si>
  <si>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</si>
  <si>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</si>
  <si>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</si>
  <si>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</si>
  <si>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</si>
  <si>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</si>
  <si>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</si>
  <si>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</si>
  <si>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</si>
  <si>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</si>
  <si>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</si>
  <si>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</si>
  <si>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</si>
  <si>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</si>
  <si>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</si>
  <si>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</si>
  <si>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</si>
  <si>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</si>
  <si>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</si>
  <si>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</si>
  <si>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</si>
  <si>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</si>
  <si>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</si>
  <si>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</si>
  <si>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</si>
  <si>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</si>
  <si>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</si>
  <si>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</si>
  <si>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</si>
  <si>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</si>
  <si>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</si>
  <si>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</si>
  <si>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</si>
  <si>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</si>
  <si>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</si>
  <si>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</si>
  <si>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</si>
  <si>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</si>
  <si>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</si>
  <si>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</si>
  <si>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</si>
  <si>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</si>
  <si>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</si>
  <si>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</si>
  <si>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</si>
  <si>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</si>
  <si>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</si>
  <si>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</si>
  <si>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</si>
  <si>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</si>
  <si>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</si>
  <si>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</si>
  <si>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</si>
  <si>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</si>
  <si>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</si>
  <si>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</si>
  <si>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</si>
  <si>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</si>
  <si>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</si>
  <si>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</si>
  <si>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</si>
  <si>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</si>
  <si>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</si>
  <si>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</si>
  <si>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</si>
  <si>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</si>
  <si>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</si>
  <si>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</si>
  <si>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</si>
  <si>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</si>
  <si>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</si>
  <si>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</si>
  <si>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</si>
  <si>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</si>
  <si>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</si>
  <si>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</si>
  <si>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</si>
  <si>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</si>
  <si>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</si>
  <si>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</si>
  <si>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</si>
  <si>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</si>
  <si>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</si>
  <si>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</si>
  <si>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</si>
  <si>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</si>
  <si>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</si>
  <si>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</si>
  <si>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</si>
  <si>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</si>
  <si>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</si>
  <si>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</si>
  <si>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</si>
  <si>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</si>
  <si>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</si>
  <si>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</si>
  <si>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</si>
  <si>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</si>
  <si>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</si>
  <si>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</si>
  <si>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</si>
  <si>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</si>
  <si>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</si>
  <si>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</si>
  <si>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</si>
  <si>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</si>
  <si>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</si>
  <si>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</si>
  <si>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</si>
  <si>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</si>
  <si>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</si>
  <si>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</si>
  <si>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</si>
  <si>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</si>
  <si>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</si>
  <si>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</si>
  <si>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</si>
  <si>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</si>
  <si>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</si>
  <si>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</si>
  <si>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</si>
  <si>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</si>
  <si>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</si>
  <si>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</si>
  <si>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</si>
  <si>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</si>
  <si>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</si>
  <si>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</si>
  <si>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</si>
  <si>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</si>
  <si>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</si>
  <si>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</si>
  <si>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</si>
  <si>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</si>
  <si>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</si>
  <si>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</si>
  <si>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</si>
  <si>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</si>
  <si>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</si>
  <si>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</si>
  <si>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</si>
  <si>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</si>
  <si>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</si>
  <si>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</si>
  <si>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</si>
  <si>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</si>
  <si>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</si>
  <si>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</si>
  <si>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</si>
  <si>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</si>
  <si>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</si>
  <si>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</si>
  <si>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</si>
  <si>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</si>
  <si>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</si>
  <si>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</si>
  <si>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</si>
  <si>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</si>
  <si>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</si>
  <si>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</si>
  <si>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</si>
  <si>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</si>
  <si>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</si>
  <si>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</si>
  <si>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</si>
  <si>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</si>
  <si>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</si>
  <si>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</si>
  <si>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</si>
  <si>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</si>
  <si>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</si>
  <si>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</si>
  <si>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</si>
  <si>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</si>
  <si>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</si>
  <si>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</si>
  <si>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</si>
  <si>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</si>
  <si>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</si>
  <si>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</si>
  <si>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</si>
  <si>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</si>
  <si>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</si>
  <si>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</si>
  <si>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</si>
  <si>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</si>
  <si>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</si>
  <si>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</si>
  <si>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</si>
  <si>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</si>
  <si>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</si>
  <si>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</si>
  <si>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</si>
  <si>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</si>
  <si>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</si>
  <si>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</si>
  <si>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</si>
  <si>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</si>
  <si>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</si>
  <si>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</si>
  <si>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</si>
  <si>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</si>
  <si>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</si>
  <si>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</si>
  <si>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</si>
  <si>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</si>
  <si>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</si>
  <si>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</si>
  <si>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</si>
  <si>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</si>
  <si>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</si>
  <si>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</si>
  <si>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</si>
  <si>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</si>
  <si>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</si>
  <si>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</si>
  <si>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</si>
  <si>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</si>
  <si>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</si>
  <si>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</si>
  <si>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</si>
  <si>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</si>
  <si>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</si>
  <si>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</si>
  <si>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</si>
  <si>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</si>
  <si>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</si>
  <si>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</si>
  <si>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</si>
  <si>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</si>
  <si>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</si>
  <si>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</si>
  <si>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</si>
  <si>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</si>
  <si>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</si>
  <si>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</si>
  <si>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</si>
  <si>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</si>
  <si>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</si>
  <si>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</si>
  <si>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</si>
  <si>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</si>
  <si>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</si>
  <si>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</si>
  <si>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</si>
  <si>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</si>
  <si>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</si>
  <si>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</si>
  <si>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</si>
  <si>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</si>
  <si>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</si>
  <si>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</si>
  <si>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</si>
  <si>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</si>
  <si>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</si>
  <si>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</si>
  <si>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</si>
  <si>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</si>
  <si>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</si>
  <si>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</si>
  <si>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</si>
  <si>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</si>
  <si>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</si>
  <si>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</si>
  <si>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</si>
  <si>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</si>
  <si>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</si>
  <si>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</si>
  <si>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</si>
  <si>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</si>
  <si>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</si>
  <si>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</si>
  <si>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</si>
  <si>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</si>
  <si>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</si>
  <si>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</si>
  <si>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</si>
  <si>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</si>
  <si>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</si>
  <si>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</si>
  <si>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</si>
  <si>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</si>
  <si>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</si>
  <si>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</si>
  <si>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</si>
  <si>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</si>
  <si>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</si>
  <si>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</si>
  <si>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</si>
  <si>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</si>
  <si>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</si>
  <si>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</si>
  <si>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</si>
  <si>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</si>
  <si>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</si>
  <si>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</si>
  <si>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</si>
  <si>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</si>
  <si>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</si>
  <si>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</si>
  <si>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</si>
  <si>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</si>
  <si>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</si>
  <si>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</si>
  <si>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</si>
  <si>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</si>
  <si>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</si>
  <si>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</si>
  <si>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</si>
  <si>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</si>
  <si>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</si>
  <si>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</si>
  <si>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</si>
  <si>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</si>
  <si>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</si>
  <si>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</si>
  <si>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</si>
  <si>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</si>
  <si>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</si>
  <si>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</si>
  <si>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</si>
  <si>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</si>
  <si>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</si>
  <si>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</si>
  <si>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</si>
  <si>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</si>
  <si>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</si>
  <si>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</si>
  <si>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</si>
  <si>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</si>
  <si>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</si>
  <si>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</si>
  <si>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</si>
  <si>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</si>
  <si>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</si>
  <si>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</si>
  <si>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</si>
  <si>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</si>
  <si>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</si>
  <si>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</si>
  <si>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</si>
  <si>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</si>
  <si>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</si>
  <si>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</si>
  <si>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</si>
  <si>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</si>
  <si>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</si>
  <si>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</si>
  <si>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</si>
  <si>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</si>
  <si>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</si>
  <si>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</si>
  <si>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</si>
  <si>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</si>
  <si>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</si>
  <si>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</si>
  <si>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</si>
  <si>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</si>
  <si>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</si>
  <si>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</si>
  <si>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</si>
  <si>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</si>
  <si>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</si>
  <si>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</si>
  <si>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</si>
  <si>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</si>
  <si>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</si>
  <si>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</si>
  <si>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</si>
  <si>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</si>
  <si>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</si>
  <si>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</si>
  <si>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</si>
  <si>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</si>
  <si>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</si>
  <si>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</si>
  <si>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</si>
  <si>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</si>
  <si>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</si>
  <si>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</si>
  <si>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</si>
  <si>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</si>
  <si>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</si>
  <si>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</si>
  <si>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</si>
  <si>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</si>
  <si>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</si>
  <si>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</si>
  <si>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</si>
  <si>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</si>
  <si>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</si>
  <si>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</si>
  <si>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</si>
  <si>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</si>
  <si>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</si>
  <si>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</si>
  <si>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</si>
  <si>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</si>
  <si>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</si>
  <si>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</si>
  <si>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</si>
  <si>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</si>
  <si>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</si>
  <si>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</si>
  <si>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</si>
  <si>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</si>
  <si>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</si>
  <si>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</si>
  <si>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</si>
  <si>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</si>
  <si>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</si>
  <si>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</si>
  <si>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</si>
  <si>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</si>
  <si>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</si>
  <si>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</si>
  <si>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</si>
  <si>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</si>
  <si>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</si>
  <si>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</si>
  <si>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</si>
  <si>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</si>
  <si>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</si>
  <si>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</si>
  <si>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</si>
  <si>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</si>
  <si>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</si>
  <si>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</si>
  <si>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</si>
  <si>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</si>
  <si>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</si>
  <si>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</si>
  <si>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</si>
  <si>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</si>
  <si>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</si>
  <si>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</si>
  <si>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</si>
  <si>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</si>
  <si>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</si>
  <si>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</si>
  <si>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</si>
  <si>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</si>
  <si>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</si>
  <si>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</si>
  <si>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</si>
  <si>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</si>
  <si>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</si>
  <si>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</si>
  <si>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</si>
  <si>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</si>
  <si>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</si>
  <si>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</si>
  <si>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</si>
  <si>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</si>
  <si>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</si>
  <si>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</si>
  <si>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</si>
  <si>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</si>
  <si>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</si>
  <si>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</si>
  <si>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</si>
  <si>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</si>
  <si>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</si>
  <si>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</si>
  <si>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</si>
  <si>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</si>
  <si>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</si>
  <si>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</si>
  <si>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</si>
  <si>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</si>
  <si>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</si>
  <si>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</si>
  <si>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</si>
  <si>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</si>
  <si>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</si>
  <si>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</si>
  <si>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</si>
  <si>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</si>
  <si>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</si>
  <si>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</si>
  <si>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</si>
  <si>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</si>
  <si>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</si>
  <si>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</si>
  <si>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</si>
  <si>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</si>
  <si>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</si>
  <si>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</si>
  <si>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</si>
  <si>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</si>
  <si>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</si>
  <si>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</si>
  <si>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</si>
  <si>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</si>
  <si>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</si>
  <si>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</si>
  <si>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</si>
  <si>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</si>
  <si>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</si>
  <si>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</si>
  <si>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</si>
  <si>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</si>
  <si>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</si>
  <si>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</si>
  <si>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</si>
  <si>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</si>
  <si>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</si>
  <si>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</si>
  <si>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</si>
  <si>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</si>
  <si>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</si>
  <si>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</si>
  <si>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</si>
  <si>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</si>
  <si>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</si>
  <si>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</si>
  <si>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</si>
  <si>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</si>
  <si>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</si>
  <si>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</si>
  <si>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</si>
  <si>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</si>
  <si>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</si>
  <si>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</si>
  <si>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</si>
  <si>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</si>
  <si>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</si>
  <si>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</si>
  <si>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</si>
  <si>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</si>
  <si>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</si>
  <si>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</si>
  <si>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</si>
  <si>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</si>
  <si>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</si>
  <si>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</si>
  <si>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</si>
  <si>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</si>
  <si>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</si>
  <si>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</si>
  <si>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</si>
  <si>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</si>
  <si>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</si>
  <si>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</si>
  <si>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</si>
  <si>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</si>
  <si>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</si>
  <si>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</si>
  <si>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</si>
  <si>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</si>
  <si>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</si>
  <si>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</si>
  <si>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</si>
  <si>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</si>
  <si>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</si>
  <si>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</si>
  <si>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</si>
  <si>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</si>
  <si>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</si>
  <si>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</si>
  <si>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</si>
  <si>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</si>
  <si>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</si>
  <si>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</si>
  <si>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</si>
  <si>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</si>
  <si>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</si>
  <si>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</si>
  <si>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</si>
  <si>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</si>
  <si>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</si>
  <si>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</si>
  <si>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</si>
  <si>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</si>
  <si>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</si>
  <si>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</si>
  <si>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</si>
  <si>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</si>
  <si>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</si>
  <si>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</si>
  <si>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</si>
  <si>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</si>
  <si>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</si>
  <si>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</si>
  <si>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</si>
  <si>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</si>
  <si>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</si>
  <si>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</si>
  <si>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</si>
  <si>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</si>
  <si>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</si>
  <si>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</si>
  <si>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</si>
  <si>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</si>
  <si>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</si>
  <si>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</si>
  <si>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</si>
  <si>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</si>
  <si>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</si>
  <si>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</si>
  <si>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</si>
  <si>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</si>
  <si>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</si>
  <si>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</si>
  <si>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</si>
  <si>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</si>
  <si>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</si>
  <si>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</si>
  <si>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</si>
  <si>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</si>
  <si>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</si>
  <si>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</si>
  <si>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</si>
  <si>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</si>
  <si>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</si>
  <si>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</si>
  <si>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</si>
  <si>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</si>
  <si>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</si>
  <si>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</si>
  <si>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</si>
  <si>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</si>
  <si>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</si>
  <si>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</si>
  <si>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</si>
  <si>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</si>
  <si>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</si>
  <si>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</si>
  <si>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</si>
  <si>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</si>
  <si>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</si>
  <si>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</si>
  <si>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</si>
  <si>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</si>
  <si>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</si>
  <si>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</si>
  <si>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</si>
  <si>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</si>
  <si>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</si>
  <si>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</si>
  <si>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</si>
  <si>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</si>
  <si>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</si>
  <si>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</si>
  <si>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</si>
  <si>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</si>
  <si>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</si>
  <si>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</si>
  <si>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</si>
  <si>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</si>
  <si>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</si>
  <si>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</si>
  <si>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</si>
  <si>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</si>
  <si>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</si>
  <si>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</si>
  <si>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</si>
  <si>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</si>
  <si>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</si>
  <si>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</si>
  <si>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</si>
  <si>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</si>
  <si>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</si>
  <si>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</si>
  <si>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</si>
  <si>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</si>
  <si>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</si>
  <si>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</si>
  <si>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</si>
  <si>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Povinná osoba šablonu/tabulku vyplňuje: ANO/NE</t>
  </si>
  <si>
    <t>Obecné pokyny EBA/GL/2018/01 k jednotnému zpřístupňování informací podle článku 473a nařízení (EU) č. 575/2013, pokud jde o přechodná ustanovení pro zmírnění dopadu zavedení IFRS 9 na kapitál ve znění obecných pokynů EBA/GL/2020/12,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</si>
  <si>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</si>
  <si>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</si>
  <si>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</si>
  <si>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</si>
  <si>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</si>
  <si>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</si>
  <si>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</si>
  <si>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</si>
  <si>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</si>
  <si>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</si>
  <si>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</si>
  <si>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</si>
  <si>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</si>
  <si>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</si>
  <si>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</si>
  <si>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</si>
  <si>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</si>
  <si>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</si>
  <si>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barevné označení listu obsahujícího souhrn šablon a tabulek dle dané přílohy ITS nebo obecných pokynů EBA</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</si>
  <si>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</si>
  <si>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</si>
  <si>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</si>
  <si>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</si>
  <si>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</si>
  <si>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</si>
  <si>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</si>
  <si>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</si>
  <si>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</si>
  <si>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</si>
  <si>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</si>
  <si>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</si>
  <si>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</si>
  <si>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</si>
  <si>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</si>
  <si>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</si>
  <si>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</si>
  <si>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</si>
  <si>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</si>
  <si>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</si>
  <si>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</si>
  <si>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</si>
  <si>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</si>
  <si>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</si>
  <si>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</si>
  <si>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</si>
  <si>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</si>
  <si>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Malé a nepříliš složité kótované</t>
  </si>
  <si>
    <t>Malé a nepříliš složité nekótované</t>
  </si>
  <si>
    <t>ostatní instituce - instituce, která nesplňuje podmínky ani malé a nepříliš složité instituce ani velké instituce</t>
  </si>
  <si>
    <t>Příloha ITS
Název šablony/tabulky</t>
  </si>
  <si>
    <t xml:space="preserve">Upozornění: </t>
  </si>
  <si>
    <t xml:space="preserve">Uveřejňování informací  podle části osmé nařízení Evropského parlamentu a Rady (EU) č. 575/2013 (CRR) </t>
  </si>
  <si>
    <t>Datum uveřejnění informace</t>
  </si>
  <si>
    <t>Informace platné k datu</t>
  </si>
  <si>
    <t xml:space="preserve">Příloha ITS - vzor </t>
  </si>
  <si>
    <t xml:space="preserve">Příloha ITS -instrukce k vyplnění </t>
  </si>
  <si>
    <t>malá a nepříliš složitá instituce - instituce definovaná v  čl. 4 bodě  145 nařízení CRR</t>
  </si>
  <si>
    <t>velká instituce - instituce definovaná v  čl. 4 bod 146 nařízení CRR</t>
  </si>
  <si>
    <t>Mapování na podávání zpráv dle pomůcky EBA
(Mapping tool)</t>
  </si>
  <si>
    <r>
      <rPr>
        <b/>
        <sz val="11"/>
        <color theme="1"/>
        <rFont val="Calibri"/>
        <family val="2"/>
        <charset val="238"/>
        <scheme val="minor"/>
      </rPr>
      <t>Četnost uveřejnění dle kategorie instituce*</t>
    </r>
    <r>
      <rPr>
        <b/>
        <sz val="10"/>
        <color theme="1"/>
        <rFont val="Calibri"/>
        <family val="2"/>
        <charset val="238"/>
        <scheme val="minor"/>
      </rPr>
      <t xml:space="preserve">
</t>
    </r>
    <r>
      <rPr>
        <sz val="10"/>
        <color theme="1"/>
        <rFont val="Calibri"/>
        <family val="2"/>
        <charset val="238"/>
        <scheme val="minor"/>
      </rPr>
      <t xml:space="preserve">
*Instituce uveřejňují  informace vyžadované podle hlav II a III části osmé CRR v rozsahu a četnosti stanovenými v článcích 433a, 433b a 433c  CRR.</t>
    </r>
  </si>
  <si>
    <t>https://www.eba.europa.eu/eba-updates-reporting-framework-30-and-technical-standards-pillar-3-disclosure</t>
  </si>
  <si>
    <t>Zkratky a definice:</t>
  </si>
  <si>
    <t>GSV-I - globální systémově významná instituce, která  je dle  definice v  čl. 4 bod 133  nařízení CRR  určena v souladu s čl. 131 odst. 1 směrnice 2013/36/EU</t>
  </si>
  <si>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t>
    </r>
  </si>
  <si>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</si>
  <si>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</si>
  <si>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</si>
  <si>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</si>
  <si>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</si>
  <si>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</si>
  <si>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</si>
  <si>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</si>
  <si>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</si>
  <si>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</si>
  <si>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</si>
  <si>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</si>
  <si>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</si>
  <si>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</si>
  <si>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</si>
  <si>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</si>
  <si>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</si>
  <si>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</si>
  <si>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</si>
  <si>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</si>
  <si>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</si>
  <si>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</si>
  <si>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</si>
  <si>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</si>
  <si>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</si>
  <si>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</si>
  <si>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</si>
  <si>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</si>
  <si>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</si>
  <si>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</si>
  <si>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</si>
  <si>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</si>
  <si>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</si>
  <si>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</si>
  <si>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</si>
  <si>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</si>
  <si>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</si>
  <si>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</si>
  <si>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</si>
  <si>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</si>
  <si>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</si>
  <si>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</si>
  <si>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</si>
  <si>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</si>
  <si>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</si>
  <si>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</si>
  <si>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</si>
  <si>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</si>
  <si>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</si>
  <si>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barevné označení šablon a tabulek na listu Obsah, které uveřejňují velké dceřiné podniky mateřských institucí v EU (včetně  četnosti jejich uveřejňování - sloupce B,K,L)*</t>
  </si>
  <si>
    <t>barevné označení šablon a tabulek na listu Obsah, které uveřejňují velké dceřiné podniky mateřských institucí v EU* (včetně  četnosti jejich uveřejňování - viz označení sloupců B,K,L na listu Obsah)</t>
  </si>
  <si>
    <t xml:space="preserve">Vzory pro uveřejňování informací (pracovní pomůcka) </t>
  </si>
  <si>
    <t>1 
(pouze 438)(c)</t>
  </si>
  <si>
    <t xml:space="preserve">Četnost uveřejnění:      1 - ročně
                                               2 - pololetně
                                               4 - čtvrtletně
                                               N/A - uveřejnění dané šablony /tabulky pro uveřejnění informací se na danou kategorii instituce nevztahuje. </t>
  </si>
  <si>
    <t>*Velké dceřiné podniky mateřských institucí v EU uveřejňují informace uvedené v článcích 437, 438, 440, 442, 450, 451, 451a a 453 na individuálním základě, nebo je-li to relevantní, na subkonsolidovaném základě.</t>
  </si>
  <si>
    <t xml:space="preserve">Pozn.: Pokud je na listu Obsah pod  označením četnosti  uveřejnění  pro danou šablonu/tabulku pro uveřejňování informací a kategorii instituce (sloupce K až P)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dle principů přiměřenosti a proporcionality. Pokud je instituce velkým dceřiným podnikem  mateřské instituce v EU, rozšíří filtrování ještě o barevné označení buněk - viz Legenda níže. </t>
  </si>
  <si>
    <t>https://www.eba.europa.eu/eba-updates-mapping-between-its-pillar-3-disclosures-and-its-supervisory-reporting-v30</t>
  </si>
  <si>
    <t>Původní verze Mapping tool před aktualizací</t>
  </si>
  <si>
    <r>
      <rPr>
        <b/>
        <sz val="11"/>
        <rFont val="Calibri"/>
        <family val="2"/>
        <charset val="238"/>
        <scheme val="minor"/>
      </rPr>
      <t>Mapping tool</t>
    </r>
    <r>
      <rPr>
        <sz val="11"/>
        <rFont val="Calibri"/>
        <family val="2"/>
        <charset val="238"/>
        <scheme val="minor"/>
      </rPr>
      <t xml:space="preserve"> - pracovní pomůcka vypracovaná Evropským orgánem pro bankovnictví (EBA) k mapování šablon uveřejňování dle Pilíře 3 na šablony podávání zpráv verze 3.0,  aktualizovaná 6.8.2021 - viz  </t>
    </r>
  </si>
  <si>
    <t>1(2)</t>
  </si>
  <si>
    <t>1(1)</t>
  </si>
  <si>
    <t>1(4)</t>
  </si>
  <si>
    <t>1(3)</t>
  </si>
  <si>
    <t>3(1)</t>
  </si>
  <si>
    <t>3(2)</t>
  </si>
  <si>
    <t>3(4)</t>
  </si>
  <si>
    <t>3(3)</t>
  </si>
  <si>
    <t>4(a)</t>
  </si>
  <si>
    <t>4(b)</t>
  </si>
  <si>
    <t>7(c)</t>
  </si>
  <si>
    <t>8(1)(a)</t>
  </si>
  <si>
    <t>8(1)(b)</t>
  </si>
  <si>
    <t>8(1)(d)</t>
  </si>
  <si>
    <t>8(1)(e)</t>
  </si>
  <si>
    <t>8(1)(c)</t>
  </si>
  <si>
    <t>8(2)</t>
  </si>
  <si>
    <t>8(2) (pro sloupce  a, c, e, f a g šablony  EU CQ5) and  8(3) (pro sloupce b a d šablony EU CQ5 )</t>
  </si>
  <si>
    <t>8(2) (pro sloupce  a, c, e, f a g šablony  EU CQ4) and  8(3) (pro sloupce b a d šablony EU CQ4 )</t>
  </si>
  <si>
    <t>8(3)</t>
  </si>
  <si>
    <t>9(a)</t>
  </si>
  <si>
    <t>9(b)</t>
  </si>
  <si>
    <t>10(c)</t>
  </si>
  <si>
    <t xml:space="preserve">437 (a), (d), (e) a (f) 
</t>
  </si>
  <si>
    <t>11(d)</t>
  </si>
  <si>
    <t>11(e)</t>
  </si>
  <si>
    <t>13(a)</t>
  </si>
  <si>
    <t>13(b)</t>
  </si>
  <si>
    <t>13(c)</t>
  </si>
  <si>
    <t>13(d)</t>
  </si>
  <si>
    <t>13(e)</t>
  </si>
  <si>
    <t>13(f)</t>
  </si>
  <si>
    <t>13(g)</t>
  </si>
  <si>
    <t>13(h)</t>
  </si>
  <si>
    <t>15(1)</t>
  </si>
  <si>
    <t xml:space="preserve">15(2)(a) </t>
  </si>
  <si>
    <t xml:space="preserve">15(2)(b) </t>
  </si>
  <si>
    <t xml:space="preserve">15(2)(c) </t>
  </si>
  <si>
    <t xml:space="preserve">15(2)(d) </t>
  </si>
  <si>
    <t xml:space="preserve">15(2)(e) </t>
  </si>
  <si>
    <t xml:space="preserve">15(2)(f) </t>
  </si>
  <si>
    <t>17(a)</t>
  </si>
  <si>
    <t>17(b)</t>
  </si>
  <si>
    <t>17(c)</t>
  </si>
  <si>
    <t>17(d)</t>
  </si>
  <si>
    <t>17(e)</t>
  </si>
  <si>
    <t xml:space="preserve">452 (h)/
180(1) (f) </t>
  </si>
  <si>
    <t xml:space="preserve">439 (f), (g), (k), (m) </t>
  </si>
  <si>
    <t xml:space="preserve">439 (a), (b), (c), (d) </t>
  </si>
  <si>
    <t xml:space="preserve">439 (l) 
odkazující na 444 (e) </t>
  </si>
  <si>
    <t xml:space="preserve">439 (l) 
odkazující na  452 (g) </t>
  </si>
  <si>
    <t xml:space="preserve"> 450(1) (a), (b), (c), (d), (e), (f), (j) a (k)  a 450(2) </t>
  </si>
  <si>
    <t xml:space="preserve"> 450(1)(g) </t>
  </si>
  <si>
    <t xml:space="preserve">450 (1)(i) </t>
  </si>
  <si>
    <t>Tabulka EU IRRBBA – Kvalitativní informace o úrokových rizicích investičního portfolia</t>
  </si>
  <si>
    <t>EU IRRBBA</t>
  </si>
  <si>
    <t>Příloha XXXVII 
Zpřístupňování informací o expozicích vůči úrokovému riziku u pozic nezahrnutých do obchodního portfolia</t>
  </si>
  <si>
    <t>Šablona EU IRRBB1 – Úroková rizika investičního portfolia</t>
  </si>
  <si>
    <t>EU IRRBB1</t>
  </si>
  <si>
    <t>Příloha XXXVII</t>
  </si>
  <si>
    <t>448</t>
  </si>
  <si>
    <t>16a</t>
  </si>
  <si>
    <t>Příloha XXXVIII</t>
  </si>
  <si>
    <t>(e )</t>
  </si>
  <si>
    <t>(1) (2)</t>
  </si>
  <si>
    <t xml:space="preserve">Tabulka EU IRRBBA – Kvalitativní informace o úrokových rizicích investičního portfolia </t>
  </si>
  <si>
    <t>Pole s volně zadávanými kvalitativními informacemi</t>
  </si>
  <si>
    <t>Popis toho, jak instituce definuje úrokové riziko investičního portfolia pro účely řízení a měření rizika</t>
  </si>
  <si>
    <t>Popis obecných strategií instituce pro řízení a snižování úrokového rizika investičního portfolia</t>
  </si>
  <si>
    <t>Periodicita výpočtu měr úrokového rizika investičního portfolia instituce a popis specifických měr, které instituce používá k měření své citlivosti na úrokové riziko investičního portfolia</t>
  </si>
  <si>
    <t>Popis úrokových šoků a zátěžových scénářů, které instituce používá k odhadu změn ekonomické hodnoty a čistého úrokového výnosu (v příslušných případech)</t>
  </si>
  <si>
    <t>Popis klíčových modelovacích a parametrických předpokladů, které se liší od předpokladů použitých při vyplňování šablony EU IRRBB1 (v příslušných případech)</t>
  </si>
  <si>
    <t>Obecný popis toho, jak se instituce zajišťuje proti úrokovým rizikům investičního portfolia a jaké používá s tím související účetní postupy (v příslušných případech)
accounting treatment (if applicable)</t>
  </si>
  <si>
    <t>Popis klíčových modelovacích a parametrických předpokladů použitých při výpočtu měr úrokového rizika investičního portfolia při vyplňování šablony EU IRRBB1 (v příslušných případech)</t>
  </si>
  <si>
    <t>Vysvětlení významnosti měr úrokového rizika investičního portfolia a jejich významného kolísání od předchozího zpřístupnění informací</t>
  </si>
  <si>
    <t>Jiné relevantní informace týkající se měr úrokového rizika investičního portfolia uvedených v šabloně EU IRRBB1 (nepovinné)</t>
  </si>
  <si>
    <t>Průměrná a nejdelší přeceňovací splatnost přiřazená vkladům splatným na viděnou</t>
  </si>
  <si>
    <t>Čl. 448 odst. 1 písm. e)</t>
  </si>
  <si>
    <t>Čl. 448 odst. 1 písm. f)</t>
  </si>
  <si>
    <t>Čl. 448 odst. 1 písm. e) body i) a v), čl. 448 odst. 2</t>
  </si>
  <si>
    <t>Čl. 448 odst. 1 písm. e) bod iii), čl. 448 odst. 2
Article 448(2)</t>
  </si>
  <si>
    <t>Čl. 448 odst. 1 písm. e) bod ii), čl. 448 odst. 2
Article 448(2)</t>
  </si>
  <si>
    <t>Čl. 448 odst. 1 písm. e) bod iv), čl. 448 odst. 2
Article 448(2)</t>
  </si>
  <si>
    <t>Čl. 448 odst. 1 písm. c), čl. 448 odst. 2</t>
  </si>
  <si>
    <t xml:space="preserve">Čl. 448 odst. 1 písm. d) </t>
  </si>
  <si>
    <t xml:space="preserve">Čl. 448 odst. 1 písm. g) </t>
  </si>
  <si>
    <t xml:space="preserve"> Šablona EU IRRBB1 – Úroková rizika investičního portfolia</t>
  </si>
  <si>
    <t>Dohledové šokové scénáře</t>
  </si>
  <si>
    <t>Změny ekonomické hodnoty vlastního kapitálu</t>
  </si>
  <si>
    <t>Běžné období</t>
  </si>
  <si>
    <t>Minulé období</t>
  </si>
  <si>
    <t>Paralelní zvýšení</t>
  </si>
  <si>
    <t>Paralelní snížení</t>
  </si>
  <si>
    <t>Zestrmění</t>
  </si>
  <si>
    <t>Zploštění</t>
  </si>
  <si>
    <t>Zvýšení krátkodobých sazeb</t>
  </si>
  <si>
    <t>Snížení krátkodobých sazeb</t>
  </si>
  <si>
    <t>Změny čistého úrokového výnosu</t>
  </si>
  <si>
    <r>
      <t xml:space="preserve">ITS - Prováděcí nařízení Komise </t>
    </r>
    <r>
      <rPr>
        <b/>
        <sz val="11"/>
        <rFont val="Calibri"/>
        <family val="2"/>
        <charset val="238"/>
        <scheme val="minor"/>
      </rPr>
      <t>(EU) 637/2021 ze dne 15. března 2021</t>
    </r>
    <r>
      <rPr>
        <sz val="11"/>
        <rFont val="Calibri"/>
        <family val="2"/>
        <charset val="238"/>
        <scheme val="minor"/>
      </rPr>
      <t xml:space="preserve">,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 ve znění Prováděcího  nařízení Komise </t>
    </r>
    <r>
      <rPr>
        <b/>
        <sz val="11"/>
        <rFont val="Calibri"/>
        <family val="2"/>
        <charset val="238"/>
        <scheme val="minor"/>
      </rPr>
      <t>(EU) 2021/1018 ze dne 22. června 2021</t>
    </r>
    <r>
      <rPr>
        <sz val="11"/>
        <rFont val="Calibri"/>
        <family val="2"/>
        <charset val="238"/>
        <scheme val="minor"/>
      </rPr>
      <t xml:space="preserve">, kterým se mění prováděcí technické normy stanovené v prováděcím nařízení (EU) 2021/637, pokud jde o zpřístupňování informací o ukazatelích globálního systémového významu, a zrušuje prováděcí nařízení (EU) č. 1030/2014 a ve znění Prováděcího nařízení Komise </t>
    </r>
    <r>
      <rPr>
        <b/>
        <sz val="11"/>
        <rFont val="Calibri"/>
        <family val="2"/>
        <charset val="238"/>
        <scheme val="minor"/>
      </rPr>
      <t>(EU) 2022/631 ze dne 13. dubna 2022</t>
    </r>
    <r>
      <rPr>
        <sz val="11"/>
        <rFont val="Calibri"/>
        <family val="2"/>
        <charset val="238"/>
        <scheme val="minor"/>
      </rPr>
      <t xml:space="preserve">, kterým se mění prováděcí technické normy stanovené prováděcím nařízením (EU) 2021/637, pokud jde o zpřístupňování informací o expozicích vůči úrokovému riziku u pozic nezahrnutých do obchodního portfolia </t>
    </r>
  </si>
  <si>
    <t>barevné označení listu obsahujícího souhrn šablon a tabulek dle dané přílohy I až XXXVII  ITS nebo obecných pokynů EBA</t>
  </si>
  <si>
    <t>Prováděcí nařízení Komise (EU) 637/2021 ze dne 15. března 2021, kterým se stanoví prováděcí technické normy, pokud jde o způsob, jakým instituce zveřejňují informace uvedené v části osmé hlavách II a III nařízení Evropského parlamentu a Rady (EU) č. 575/2013, v platném znění</t>
  </si>
  <si>
    <t>Raiffeisen investiční společnost a.s.</t>
  </si>
  <si>
    <t>Raiffeisen stavební spořitelna a.s.</t>
  </si>
  <si>
    <t>Raiffeisen - Leasing, s.r.o.</t>
  </si>
  <si>
    <t>Raiffeisen FinCorp, s.r.o.</t>
  </si>
  <si>
    <t>Appolon Property, s.r.o.</t>
  </si>
  <si>
    <t>Luna Property, s.r.o.</t>
  </si>
  <si>
    <t>RLRE Carina Property, s.r.o.</t>
  </si>
  <si>
    <t>Orchideus Property, s. r. o.</t>
  </si>
  <si>
    <t>Viktor Property, s.r.o.</t>
  </si>
  <si>
    <t>Hestia Property, s.r.o.</t>
  </si>
  <si>
    <t xml:space="preserve">Raiffeisen Direct Investments CZ s.r.o.  </t>
  </si>
  <si>
    <t xml:space="preserve">RDI Management s.r.o. </t>
  </si>
  <si>
    <t>RDI Czech 1 s.r.o.</t>
  </si>
  <si>
    <t>RDI Czech 3 s.r.o.</t>
  </si>
  <si>
    <t>RDI Czech 4 s.r.o.</t>
  </si>
  <si>
    <t>RDI Czech 5 s.r.o.</t>
  </si>
  <si>
    <t>RDI Czech 6 s.r.o.</t>
  </si>
  <si>
    <t>AKCENTA CZ a.s.</t>
  </si>
  <si>
    <t>Equa Sales &amp; Distribution s.r.o. v likvidaci</t>
  </si>
  <si>
    <t>Raiffeisenbank a.s. vlastní 100%. Plně konsolidovaná společnost podle účetnictví i pro účely obezřetnostního dohledu.</t>
  </si>
  <si>
    <t>Dceřiná společnost společnosti Raiffeisen - Leasing, s.r.o.  Bilanční suma nižší než 10 mil EUR a proto není konsolidována pro účely obezřetnostního dohledu. Jedná se o podnik pomocných služeb.</t>
  </si>
  <si>
    <t>Dceřiná společnost společnosti Raiffeisen Direct Investments s.r.o., společnost není finanční instituce a proto není konsolidována pro účely obezřetnostního dohledu.</t>
  </si>
  <si>
    <t>Dceřiná společnost společnosti Raiffeisen - Leasing, s.r.o., není finanční instituce, není konsolidována pro účely obezřetnostního dohledu.</t>
  </si>
  <si>
    <t>Přidružená společnost - Raiffeisenbank a.s. vlastní 30%, není konsolidována pro účely obezřetnostního dohledu.</t>
  </si>
  <si>
    <t>Pokladní hotovost, hotovost u centrálních bank a ostatní vklady splatné na požádání</t>
  </si>
  <si>
    <t>Finanční aktiva k obchodování</t>
  </si>
  <si>
    <t>Finanční aktiva jiná než k obchodování povinně v RH vykázané do zisku nebo ztráty</t>
  </si>
  <si>
    <t>Finanční aktiva v RH vykázané do úplného výsledku hospodaření</t>
  </si>
  <si>
    <t>Finanční aktiva v naběhlé hodnotě</t>
  </si>
  <si>
    <t>Finanční leasing</t>
  </si>
  <si>
    <t>Zajišťovací deriváty</t>
  </si>
  <si>
    <t>Změny reálné hodnoty portfolia zajišťovaných nástrojů</t>
  </si>
  <si>
    <t>Účasti v dceřiných, společných a přidružených podnicích</t>
  </si>
  <si>
    <t>Hmotný majetek</t>
  </si>
  <si>
    <t>Nehmotný majetek</t>
  </si>
  <si>
    <t>Investice do nemovitostí</t>
  </si>
  <si>
    <t>Daňové pohledávky</t>
  </si>
  <si>
    <t>Finanční závazky k obchodování</t>
  </si>
  <si>
    <t>Finanční závazky v naběhlé hodnotě</t>
  </si>
  <si>
    <t>Rezervy</t>
  </si>
  <si>
    <t>Daňové závazky</t>
  </si>
  <si>
    <t>Ostatní pasiva</t>
  </si>
  <si>
    <t>Základní kapitál</t>
  </si>
  <si>
    <t>Ostatní kapitálové fondy</t>
  </si>
  <si>
    <t>Rezervní fondy</t>
  </si>
  <si>
    <t>Kumulovaný ostatní úplný výsledek hospodaření (OCI)</t>
  </si>
  <si>
    <t>Nerozdělený zisk nebo neuhrazená ztráta z předchozích období</t>
  </si>
  <si>
    <t>Vydané kapitálové nástroje jiné než základní kapitál</t>
  </si>
  <si>
    <t>Zisk nebo ztráta za běžné účetní období</t>
  </si>
  <si>
    <t>Strategie pro řízení likviditního rizika se odvíjí od normy "Strategy of RBCZ for liquidity Managing and monitoring".</t>
  </si>
  <si>
    <t>Struktura a organizace funkce řízení rizika likvidity (pravomoci, pravidla a jiná ujednání) je upravena interní normou.</t>
  </si>
  <si>
    <t>Popis řízení likviditního rizika včetně odpovědností dalších úrvarů je definováno v interní normě "Strategy of RBCZ for liquidity Managing and monitoring"</t>
  </si>
  <si>
    <t>Raiffeisenbank disponuje postupy a nástroji pro měření všech hlavních bankovních rizik dle market best practice, požadavků regulátorů, auditorů a akcionářů.</t>
  </si>
  <si>
    <t>Banka má pro všechny druhy rizik stanoveny limity vztažené k přijatému rizikovému apetitu a dodržování těchto limitů sleduje na pravidelné bázi.</t>
  </si>
  <si>
    <t xml:space="preserve">Raiffeisenbank disponuje pohotovostnímy plány definovými v interních normách  "Recovery plan" a "Pohotovostní plány pro případ krize likvidity a kapitálu" </t>
  </si>
  <si>
    <t xml:space="preserve">Banka provádí stresové testování v rámci Systému vnitřně stanoveného kapitálu (SVSK). Využití stresového testování v řízení likvidity je popsáno v interní normě "Market Risk and Liquidity Stress Tests" . </t>
  </si>
  <si>
    <t>Systém norem pro řízení rizik má charakter interního předpisu schvalovaného představenstvem banky.</t>
  </si>
  <si>
    <t>Rizikový apetit banky je ústřední parametr, od kterého se odvíjí stanovení jednotlivých limitů a udává cílený rizikový profil banky. Rizikový apetit je schvalovaný představenstvem banky.</t>
  </si>
  <si>
    <t>Objem klientských vkladů ve sledovaném období pokračoval v růstu zatímco klientské úvěry zůstaly na stabilních úrovních.</t>
  </si>
  <si>
    <t>Především díky zvýšení úspor domácností došlo k nárůstu ukazatele.</t>
  </si>
  <si>
    <t xml:space="preserve">Banka nespoléhá na koncentrované zdroje financování. Nejvýznamnějším zdrojem financování jsou běžné a spořící účty fyzických osob. </t>
  </si>
  <si>
    <t>Likviditní rezerva je tvořena z většiny úložkami u ČNB, menší část připadá na státní dluhopisy ČR a minoritně i na korporátní dluhopisy uznatelné pro refinancování s ECB .</t>
  </si>
  <si>
    <t xml:space="preserve">Potenciální odtoky likvidity z derivátových smluv nejsou významné. </t>
  </si>
  <si>
    <t>Nesoulad měn u ukazatele LCR je minimální a není významným faktorem.</t>
  </si>
  <si>
    <t>Položky ve výpočtu LCR, které nejsou zahrnuty v šabloně pro zpřístupňování informací o ukazateli krytí likvidity, banka nepovažuje za relevantní z hlediska vlivu na likviditní profil.</t>
  </si>
  <si>
    <t>[Not applicable]</t>
  </si>
  <si>
    <t>Pokladní hotovost a ostatní rychle likvidní prostředky</t>
  </si>
  <si>
    <t>Finanční aktiva jiná než k obchodování povinně v reálné hodnotě vykázané do zisku nebo ztráty</t>
  </si>
  <si>
    <t>Finanční aktiva v reálné hodnotě vykázané do ostatního úplného výsledku hospodaření</t>
  </si>
  <si>
    <t>Změna reálné hodnoty portfoliově přeceňovaných položek</t>
  </si>
  <si>
    <t>Zajišťovací deriváty s kladnou reálnou hodnotou</t>
  </si>
  <si>
    <t>Pohledávka z daně z příjmů</t>
  </si>
  <si>
    <t>Majetkové účasti v dceřiných společnostech</t>
  </si>
  <si>
    <t>Dlouhodobý nehmotný majetek</t>
  </si>
  <si>
    <t>Dlouhodobý hmotný majetek</t>
  </si>
  <si>
    <t>Přecenění na reálnou hodnotu u portfoliově přeceňovaných položek</t>
  </si>
  <si>
    <t>Zajišťovací deriváty se zápornou reálnou hodnotou</t>
  </si>
  <si>
    <t>Závazek ze splatné daně</t>
  </si>
  <si>
    <t>Oceňovací rozdíly</t>
  </si>
  <si>
    <t>Ostatní kapitálové nástroje</t>
  </si>
  <si>
    <t>Zisk za účetní období</t>
  </si>
  <si>
    <t>Raiffeisenbank a.s.</t>
  </si>
  <si>
    <t>nepoužije se</t>
  </si>
  <si>
    <t>CZ0000300553</t>
  </si>
  <si>
    <t>CZ0000301221</t>
  </si>
  <si>
    <t>CZ0000302344</t>
  </si>
  <si>
    <t>CZ0000302856</t>
  </si>
  <si>
    <t>CZ0000303185</t>
  </si>
  <si>
    <t>CZ0003704595</t>
  </si>
  <si>
    <t>CZ0003704900</t>
  </si>
  <si>
    <t>zákon č. 89/2012 OZ</t>
  </si>
  <si>
    <t>rakouské právo</t>
  </si>
  <si>
    <t>Vedlejší kapitál tier 1</t>
  </si>
  <si>
    <t>Kapitál tier 2</t>
  </si>
  <si>
    <t>Individuální a (sub-)konsolidovaná</t>
  </si>
  <si>
    <t>Kapitálový nástroj</t>
  </si>
  <si>
    <t>Vlastní kapitál akcionářů</t>
  </si>
  <si>
    <t>Závazek – zůstatková hodnota</t>
  </si>
  <si>
    <t>Věčný</t>
  </si>
  <si>
    <t>Datovaný</t>
  </si>
  <si>
    <t>žádná splatnost</t>
  </si>
  <si>
    <t>Ano - Call opci je možné uplatnit za podmínky schválení příslušným orgánem dohledu</t>
  </si>
  <si>
    <t>Pohyblivá dividenda</t>
  </si>
  <si>
    <t>Pohyblivé</t>
  </si>
  <si>
    <t>6M PRIBOR + 3,73 %</t>
  </si>
  <si>
    <t>částečně podle uvážení</t>
  </si>
  <si>
    <t>zcela podle uvážení</t>
  </si>
  <si>
    <t>povinné</t>
  </si>
  <si>
    <t>Nekumulativní</t>
  </si>
  <si>
    <t>Nekonvertibilní</t>
  </si>
  <si>
    <t>Ne</t>
  </si>
  <si>
    <t>Ano</t>
  </si>
  <si>
    <t>pokles CET1 poměru pod úroveň 5,125 %</t>
  </si>
  <si>
    <t>Zcela nebo částečně</t>
  </si>
  <si>
    <t>Dočasné</t>
  </si>
  <si>
    <t>V případě dostatečného zisku banky může banka po schválení valnou hromadou navýšit účetní hodnotu instrumentu
Mechanismus navýšení účetní hodnoty a velikost možného navýšení účetní hodnoty ve vztahu k zisku, původní nominální hodnotě instrumentu a hodnotě T1 kapitálu je v souladu s regulací EU No 241/2014</t>
  </si>
  <si>
    <t>podřízené</t>
  </si>
  <si>
    <t>;</t>
  </si>
  <si>
    <t>CZ (Česká republika)</t>
  </si>
  <si>
    <t>DK (Dánské království)</t>
  </si>
  <si>
    <t>LU (Lucemburské velkovévodství)</t>
  </si>
  <si>
    <t>NO (Norské království)</t>
  </si>
  <si>
    <t>SK (Slovenská republika)</t>
  </si>
  <si>
    <t>SE (Švédské království)</t>
  </si>
  <si>
    <t>OTHER</t>
  </si>
  <si>
    <t>NA</t>
  </si>
  <si>
    <t>Banka řízením rizika nadměrné páky zabezpečuje přiměřený poměr kapitálových a cizích zdrojů. Banka na pravidelné bázi sleduje a vyhodnocuje pákový poměr, kterým se rozumí poměr Tier 1 kapitálu banky a celkové expozice rozvahových i podrozvahových aktiv. Riziko nadměrné páky řídí banka s ohledem na výši kapitálu Tier 1 ve vazbě na řízení kapitálu a kapitálové přiměřenosti. Na regulatorní úrovni banka udržuje pákové poměry dostatečně vysoko nad požadovanou hladinou.</t>
  </si>
  <si>
    <t>Za posledních 5 reportovacích období drží banka průměrný pákový poměr ve výši 6,6%, v tomto sledovaném období došlo k mírnému zvýšení z důvodu navýšení T1 kapitálu.</t>
  </si>
  <si>
    <t>Strategie pro řízení tržního rizika se odvíjí od interní normy schálené představenstvem banky.</t>
  </si>
  <si>
    <t>Struktura a organizace útvaru řízení tržních rizik se řídí interními normami, které byly schváleny představenstvem banky.</t>
  </si>
  <si>
    <t>a) Banka na příslušný kalendářní rok  schvaluje na úrovni dozorčí rady úvěrovou politiku (Credit policy) v souladu se skupinovými principy. Banka se řídí podle této schválené Credit policy po dobu kalendářního roku, vyhodnocuje ji a pravidelně reportuje. V případě porušení portfoliových cílů přijímá akční plány na řízení portfolia banky. Banka neustále porovnává systém řízení rizik s nově přijímanými příslušnými zákony České republiky a s novými právními předpisy a doporučeními České národní banky, dbá na jeho aktuálnost a zajišťuje jeho další vývoj a zlepšování v návaznosti na rozvoj svých obchodních aktivit, stav právního a ekonomického prostředí a rozvoj informačních technologií a analytických nástrojů. Koordinaci řízení rizik zajišťují příslušné výbory. Ŕízení rizik je nezávislé na obchodních a provozních činnostech. Způsob řízení rizik je stanoven interními předpisy.</t>
  </si>
  <si>
    <t>b) Banka přiměřeně uplatňuje řídící a kontrolní systém, spočívající v:
- banka zpřístupňuje informace managementu prostřednictvím nezávislých reportingových oddělení na pravidelné bázi
- banka promítá odvětvové standardy do úvěrové politiky banky, které monitoruje a vyhodnocuje
- banka má nastaven systém interních kontrol ICS (internal control system), tedy systému, který umožňuje analyzovat, vyhodnocovat, řídit a kontrolovat rizika spojená s veškerým provozem a obchodními činnostmi ve snaze dosáhnout s přiměřenou jistotou stanovených cílů
- banka má nastaven řídící a kontrolní systém, který je v gesci útvaru Compliance &amp; Financial Crime Management a jeho funkčnost je ověřována útvarem Interního auditu (mimo případy, kdy takové ověření ČNB promine).</t>
  </si>
  <si>
    <t xml:space="preserve">c)Dozorčí rada banky schvaluje úvěrovou politiku, případné změny rizikového nástavení nebo metodiky, která je v souladu se strategií instituce a jejím profilem. </t>
  </si>
  <si>
    <t>d) Data jsou pravidelně získávána ze systémů banky a měření probíhá na těchto datech v rámci pravidelného reportingu. Výše úvěrového rizika a jeho koncentrace jsou omezeny systémem  limitů. Banka průběžně sleduje vývoj čerpání  limitů a v případě potřeby jsou realizována adekvátní opatření.</t>
  </si>
  <si>
    <t xml:space="preserve">e) Banka neustále porovnává systém řízení úvěrových rizik s nově přijímanými příslušnými zákony České republiky a s novými právními předpisy a doporučeními České národní banky, dbá na jeho aktuálnost a zajišťuje jeho další vývoj a zlepšování v návaznosti na rozvoj svých obchodních aktivit, stav právního a ekonomického prostředí a rozvoj informačních technologií a analytických nástrojů.  </t>
  </si>
  <si>
    <t xml:space="preserve">f) Skupina pravidelně vykonává stresové testování úvěrového rizika, úrokového rizika bankovního portfolia, úrokového rizika obchodního portfolia, měnového rizika, opčního rizika, rizika tržních spreadů a rizika likvidity. O výsledcích stresových testů je pravidelně informovány příslušné  výbory a management banky. </t>
  </si>
  <si>
    <t xml:space="preserve">g) Banka má schváleny zásady pro zajištění, které vyhodnocuje podle aktuální situace vývoje ceny  aktiv na trhu.  </t>
  </si>
  <si>
    <t xml:space="preserve">Uplatňujeme skupinové úvěrové standardy, které jsou v souladu s regulatorními požadavky a schválené ročně dozorčí radou. Obchodní politika je stanovována v souladu s příslušnými úvěrovými standardy. Banka vyhodnocuje pravidelně obchodní plány  i rizikový profil portfolia a případně stanovuje příslušná opatření ke změně obchodní strategie nebo k řízení úvěrových rizik. Koordinaci řízení úvěrových rizik zajišťují příslušné úvěrové výbory. </t>
  </si>
  <si>
    <t xml:space="preserve">Strategie je definována Úvěrovou politikou, která je každý rok schvalovaná dozorčí radou. Výše úvěrového rizika a jeho koncentrace jsou omezeny systémem  limitů.  
Kritéria pro strategii a procesu řízení  rizik jsou dána současným a budoucím makroekonomickým vývojem v jednotlivých sektorech ekonomiky a bonitou na individuálního dlužníka. Vyšší riziko selhání dlužníka je sníženo hodnotou zajištění, pro které jsou bankou definovány akceptovatelné hodnoty.
Plnění strategie je průběžně sledováno a v případě potřeby jsou realizována adekvátní opatření. </t>
  </si>
  <si>
    <t>Každá změna organizační struktury je schvalována představenstvem banky.</t>
  </si>
  <si>
    <t xml:space="preserve">Každá změna kompetencí je schvalována představenstvem banky. </t>
  </si>
  <si>
    <t>Banka alokuje kapitál podle principů IRB v souladu s metodikou RBI.</t>
  </si>
  <si>
    <t>Banka stanovuje riziko protistrany na základě ratingových modelů schválených regulátorem pro segmenty SMB, Corporate, FI, Sovereign, munipicipality, projekty. Modely určují riziko selhání příslušné protistrany.</t>
  </si>
  <si>
    <t>RB v rámci Systému vnitřně stanoveného kapitálu (SVSK) provádí hodnocení a mapování veškerých rizik, kterým banka je nebo může být v budoucnu vystavena (jak na solo, tak na konsolidované bázi). Na základě výsledného hodnocení stanovuje rizika, pro něž definuje systém řízení, počítá ekonomický kapitál (EC) a provádí stresové testování pro účely SVSK a Ozdravného plánování. K výpočtu ekonomického kapitálu pro rizika definovaná pod Pilířem 1 banka využívá metody odvozené od metod používaných pro stanovení regulatorních kapitálových požadavků. Ekonomický kapitál pro ostatní rizika (kromě rizik Pilíře 1) banka stanovuje na základě významnosti rizik, dále banka vytváří i tzv. kapitálovou přirážku k celkovému EC - slouží pro krytí významných a středně významných rizik, u kterých nedochází k samostatnému výpočtu EC. Banka na měsíční bázi sleduje interní kapitálovou přiměřenost (a kontroluje, zda je v souladu s rizikovým apetitem) definovanou jako podíl agregovaného ekonomického a interního kapitálu, jehož struktura vychází z kapitálu regulatorního (Pilíř 1).  Banka pro potřeby SVSK realizuje stresové testování s cílem ověřit schopnost banky ustát i velmi nepříznivý budoucí vývoj. Při tvorbě stresových scénářů je zohledněno potenciální zhoršení makroekonomického prostředí. 
Banka postupuje v rámci SVSK dle interně nastavené metodiky, která je každoročně aktualizována (na základě vývoje nových procesů a postupů, změn ve výpočtu EC u stávajích nebo nových rizik, definování nových scénářů stresového testování, požadavků regulátorů, apod.).</t>
  </si>
  <si>
    <t xml:space="preserve">RB vykazuje k 31.12.2022 celkovou regulatorní kapitálovou přiměřenost ve výši 21%, kapitálovou přiměřenost Tier 1 ve výši 18,72% a CET 1 ve výši 16,64% (k 30.09.2022 vykazovala hodnoty 19,27%, 16,94% a 14,85%). Na konsolidované úrovni pak vykazuje  kapitálovou přiměřenost ve výši 18,31%, kapitálovou přiměřenost Tier 1 ve výši 16,26% a CET 1 ve výši 14,49%. Minimální kapitálový poměr CET 1 v roce 2022 byl dle ČNB na konsolidované bázi v rámci Pilířů 1 a 2 stanoven k ultimu roku na úrovni 10,294%, poměr Tier 1 na úrovni 12,225% a celková kapitálová přiměřenost ve výši 14,8%. Z toho bezpečnostní kapitálová rezerva byla pro rok 2022 dle ČNB definována ve výši 2,5%, O-SII přirážka zůstala ve stejné výši 0,5% a proticyklická rezerva se navýšila na 1,5%. Na regulatorní úrovni, a to jak na konsolidované tak solo bázi, banka urdržuje kapitálové poměry dostatečně vysoko nad požadovanou hladinou. 
V roce 2022 banka sleduje i minimální požadavek na kapitál a způsobilé závazky (MREL), jehož celková hodnota byla definována ve výši 18,9% MREL TREA a 4,46 % MREL TEM. Na konsolidované úrovni dosáhla banka ke konci roku 2022 hodnoty MREL TREA  24,26% a MREL TEM 9,68%.
Pro účely SVSK banka definuje vlastní metodiku. Interní kapitálová přiměřenost (podíl ekonomického a interního kapitálu) by za očekávaných podmínek neměla překročit hodnotu 75%. Banka se v roce 2022 pohybovala v rozmezí 50 - 58%, konkrétně k 28.2.2022 vykazovala nejnižší hodnotu, a to 50,01%. Maximální hodnota ve výši 57,72% byla dosažena v listopadu 2022. 
Stresové testování v rámci SVSK je prováděno na měsíční bázi za účelem ověření schopnosti banky plnit minimální kapitálové poměry v uvažovaných makroekonomických scénářích. </t>
  </si>
  <si>
    <r>
      <rPr>
        <b/>
        <sz val="11"/>
        <rFont val="Calibri"/>
        <family val="2"/>
        <charset val="238"/>
        <scheme val="minor"/>
      </rPr>
      <t xml:space="preserve">Typy ztrát klasifikovaných jako OR:
</t>
    </r>
    <r>
      <rPr>
        <u/>
        <sz val="11"/>
        <rFont val="Calibri"/>
        <family val="2"/>
        <charset val="238"/>
        <scheme val="minor"/>
      </rPr>
      <t>Ztráty z OR jsou definovány (v souladu s definicí Basel II) jako ztráty z důvodu chyby nebo selhání:</t>
    </r>
    <r>
      <rPr>
        <sz val="11"/>
        <rFont val="Calibri"/>
        <family val="2"/>
        <scheme val="minor"/>
      </rPr>
      <t xml:space="preserve">
-  vnitřních procesů,
- lidského faktoru,
- systémů,
- vlivem externích faktorů.
</t>
    </r>
    <r>
      <rPr>
        <u/>
        <sz val="11"/>
        <rFont val="Calibri"/>
        <family val="2"/>
        <charset val="238"/>
        <scheme val="minor"/>
      </rPr>
      <t>Raiffeisenbank dále používá rozdělení typových událostí na:</t>
    </r>
    <r>
      <rPr>
        <sz val="11"/>
        <rFont val="Calibri"/>
        <family val="2"/>
        <scheme val="minor"/>
      </rPr>
      <t xml:space="preserve">
-  Internal Fraud,
- External Fraud,
- Employment Practices and Workplace Safety,
- Clients, Products &amp; Business Practices, 
- Disasters and Public Safety.
- Technology &amp; Infrastructure Failures, 
- Execution, Delivery &amp; Process Management.
</t>
    </r>
    <r>
      <rPr>
        <b/>
        <sz val="11"/>
        <rFont val="Calibri"/>
        <family val="2"/>
        <charset val="238"/>
        <scheme val="minor"/>
      </rPr>
      <t xml:space="preserve">Prahová hodnota pro zařazení události:
</t>
    </r>
    <r>
      <rPr>
        <sz val="11"/>
        <rFont val="Calibri"/>
        <family val="2"/>
        <charset val="238"/>
        <scheme val="minor"/>
      </rPr>
      <t xml:space="preserve">- €1.000
</t>
    </r>
    <r>
      <rPr>
        <b/>
        <sz val="11"/>
        <rFont val="Calibri"/>
        <family val="2"/>
        <charset val="238"/>
        <scheme val="minor"/>
      </rPr>
      <t>Způsob zacházení s nepřímými ztrátami (např. selhání v oblasti IT):</t>
    </r>
    <r>
      <rPr>
        <sz val="11"/>
        <rFont val="Calibri"/>
        <family val="2"/>
        <charset val="238"/>
        <scheme val="minor"/>
      </rPr>
      <t xml:space="preserve">
</t>
    </r>
    <r>
      <rPr>
        <sz val="11"/>
        <rFont val="Calibri"/>
        <family val="2"/>
        <scheme val="minor"/>
      </rPr>
      <t xml:space="preserve">Nepřímé ztráty jsou hodnoceny v rámci OR Risk Assessments a během analýzy scénářů OR. Do databáze pro sběr událostí operačního rizika tyto ztráty začaly být zadávány v roce 2020.
</t>
    </r>
    <r>
      <rPr>
        <b/>
        <sz val="11"/>
        <rFont val="Calibri"/>
        <family val="2"/>
        <charset val="238"/>
        <scheme val="minor"/>
      </rPr>
      <t>Způsob odhadu ztrát, které mohou materializovat v budoucnu (např. soudní spory)</t>
    </r>
    <r>
      <rPr>
        <sz val="11"/>
        <rFont val="Calibri"/>
        <family val="2"/>
        <scheme val="minor"/>
      </rPr>
      <t xml:space="preserve">:
Odhadovaná ztráta je v RBCZ označována jako tzv. Estimated Gross Loss (EGL) a počítána na základě expertního odhadu DORS (Dedicated Operational Risk Specialist = specialista operačních rizik daného oddělení). 
Většinou se jedná o celkovou/nejvyšší možnou expozici, přičemž u soudních sporů dochází i k definování pravděpodobnosti prohry (opět na základě expertního odhadu). 
Potencionální budoucí ztráty jsou zároveň reflektovány účetně, a to následujícími způsoby: 
- pohledávky na vnitřních účtech banky - natvořené OP pro ostatní pohledávky na P&amp;L účtech banky,
- úvěrové podvody + ostatní incidenty související s úvěrovými produkty - úvěrové OP na P&amp;L účtech,
- soudní spory - natvořené rezervy na P&amp;L účtech.
Rozhodné datum, podle kterého jsou ztráty zařazovány do jednotlivých let:
</t>
    </r>
    <r>
      <rPr>
        <u/>
        <sz val="11"/>
        <rFont val="Calibri"/>
        <family val="2"/>
        <charset val="238"/>
        <scheme val="minor"/>
      </rPr>
      <t xml:space="preserve">Ztráty operačního rizika: </t>
    </r>
    <r>
      <rPr>
        <sz val="11"/>
        <rFont val="Calibri"/>
        <family val="2"/>
        <scheme val="minor"/>
      </rPr>
      <t xml:space="preserve">
- ztráty byly zařazeny do jednotlivých let na základě reálného data zaúčtování v účetních systémech banky (booking date).
</t>
    </r>
    <r>
      <rPr>
        <u/>
        <sz val="11"/>
        <rFont val="Calibri"/>
        <family val="2"/>
        <charset val="238"/>
        <scheme val="minor"/>
      </rPr>
      <t>Počet událostí operačního rizika:</t>
    </r>
    <r>
      <rPr>
        <sz val="11"/>
        <rFont val="Calibri"/>
        <family val="2"/>
        <scheme val="minor"/>
      </rPr>
      <t xml:space="preserve">
- události operačního rizika byly rozřazeny do jednotlivých let na základě data odreportování incidentu do databáze operačních rizik.
</t>
    </r>
  </si>
  <si>
    <t>Operační rizika jsou v Raiffeisenbank řízena liniově. Za řízení operačních rizik, reporting incidentů, přijímání nápravných opatření je vždy zodpovědný B1 manažer daného oddělení, který přijimá roli tzv. ORM (Operational Risk Manager). V Raiffeisenbank je taktéž stanoven výkonný výbor ORMCC (Operational Risk Management &amp; Controls Committee), jehož členem je Představenstvo Banky a vybraní B1 manažeři. Na tomto Výboru jsou s měsíční frekvencí projednávána všechny relevantní operační rizika, incidenty a relevantní agenda/materiály. </t>
  </si>
  <si>
    <t>Popis uplatněného přístupu AMA - není relevantní</t>
  </si>
  <si>
    <t>Informace o použití pojištění za účelem snížení rizika v rámci pokročilého přístupu k měření není relevantní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</si>
</sst>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
    <numFmt numFmtId="165" formatCode="_-* #,##0_-;\-* #,##0_-;_-* &quot;-&quot;??_-;_-@_-"/>
  </numFmts>
  <fonts count="19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u/>
      <sz val="11"/>
      <color theme="10"/>
      <name val="Calibri"/>
      <family val="2"/>
      <charset val="238"/>
      <scheme val="minor"/>
    </font>
    <font>
      <i/>
      <sz val="11"/>
      <color rgb="FF000000"/>
      <name val="Calibri"/>
      <family val="2"/>
      <charset val="238"/>
      <scheme val="minor"/>
    </font>
  </fonts>
  <fills count="30">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rgb="FF000000"/>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bottom style="thin">
        <color indexed="64"/>
      </bottom>
      <diagonal/>
    </border>
  </borders>
  <cellStyleXfs count="22">
    <xf numFmtId="0" fontId="0" fillId="0" borderId="0"/>
    <xf numFmtId="0" fontId="13" fillId="3" borderId="2" applyNumberFormat="0" applyFill="0" applyBorder="0" applyAlignment="0" applyProtection="0">
      <alignment horizontal="left"/>
    </xf>
    <xf numFmtId="0" fontId="14" fillId="0" borderId="0">
      <alignment vertical="center"/>
    </xf>
    <xf numFmtId="0" fontId="14" fillId="0" borderId="0">
      <alignment vertical="center"/>
    </xf>
    <xf numFmtId="0" fontId="16" fillId="0" borderId="0" applyNumberFormat="0" applyFill="0" applyBorder="0" applyAlignment="0" applyProtection="0"/>
    <xf numFmtId="3" fontId="14" fillId="4" borderId="1" applyFont="0">
      <alignment horizontal="right" vertical="center"/>
      <protection locked="0"/>
    </xf>
    <xf numFmtId="0" fontId="28" fillId="0" borderId="0" applyNumberFormat="0" applyFill="0" applyBorder="0" applyAlignment="0" applyProtection="0"/>
    <xf numFmtId="0" fontId="14" fillId="7" borderId="1" applyNumberFormat="0" applyFont="0" applyBorder="0">
      <alignment horizontal="center" vertical="center"/>
    </xf>
    <xf numFmtId="0" fontId="32" fillId="3" borderId="7" applyFont="0" applyBorder="0">
      <alignment horizontal="center" wrapText="1"/>
    </xf>
    <xf numFmtId="0" fontId="14" fillId="0" borderId="0"/>
    <xf numFmtId="0" fontId="12" fillId="0" borderId="0"/>
    <xf numFmtId="0" fontId="14" fillId="0" borderId="0"/>
    <xf numFmtId="0" fontId="11" fillId="0" borderId="0"/>
    <xf numFmtId="0" fontId="97" fillId="0" borderId="0" applyNumberFormat="0" applyFill="0" applyBorder="0" applyAlignment="0" applyProtection="0">
      <alignment vertical="top"/>
      <protection locked="0"/>
    </xf>
    <xf numFmtId="0" fontId="14" fillId="0" borderId="0"/>
    <xf numFmtId="0" fontId="14" fillId="0" borderId="0"/>
    <xf numFmtId="9" fontId="72" fillId="0" borderId="0" applyFont="0" applyFill="0" applyBorder="0" applyAlignment="0" applyProtection="0"/>
    <xf numFmtId="0" fontId="14" fillId="0" borderId="0"/>
    <xf numFmtId="9" fontId="72" fillId="0" borderId="0" applyFont="0" applyFill="0" applyBorder="0" applyAlignment="0" applyProtection="0"/>
    <xf numFmtId="0" fontId="10" fillId="0" borderId="0"/>
    <xf numFmtId="0" fontId="17" fillId="0" borderId="0"/>
    <xf numFmtId="43" fontId="72" fillId="0" borderId="0" applyFont="0" applyFill="0" applyBorder="0" applyAlignment="0" applyProtection="0"/>
  </cellStyleXfs>
  <cellXfs count="1657">
    <xf numFmtId="0" fontId="0" fillId="0" borderId="0" xfId="0"/>
    <xf numFmtId="0" fontId="0" fillId="0" borderId="0" xfId="0" applyFont="1"/>
    <xf numFmtId="0" fontId="0" fillId="0" borderId="0" xfId="0" applyFill="1"/>
    <xf numFmtId="0" fontId="17" fillId="0" borderId="0" xfId="0" applyFont="1"/>
    <xf numFmtId="0" fontId="15" fillId="0" borderId="0" xfId="3" applyFont="1" applyFill="1" applyBorder="1" applyAlignment="1">
      <alignment vertical="center"/>
    </xf>
    <xf numFmtId="0" fontId="18" fillId="0" borderId="0" xfId="0" applyFont="1"/>
    <xf numFmtId="0" fontId="20" fillId="0" borderId="0" xfId="4" applyFont="1" applyFill="1" applyBorder="1" applyAlignment="1">
      <alignment horizontal="left" vertical="center"/>
    </xf>
    <xf numFmtId="0" fontId="0" fillId="0" borderId="1" xfId="0" applyFont="1" applyBorder="1" applyAlignment="1">
      <alignment horizontal="center"/>
    </xf>
    <xf numFmtId="0" fontId="21" fillId="0" borderId="1" xfId="3" quotePrefix="1" applyFont="1" applyFill="1" applyBorder="1" applyAlignment="1">
      <alignment horizontal="center" vertical="center"/>
    </xf>
    <xf numFmtId="0" fontId="0" fillId="0" borderId="1" xfId="0" applyFont="1" applyBorder="1" applyAlignment="1">
      <alignment horizontal="center" vertical="center"/>
    </xf>
    <xf numFmtId="0" fontId="22" fillId="0" borderId="1" xfId="0" applyFont="1" applyBorder="1" applyAlignment="1">
      <alignment horizontal="center" vertical="center" wrapText="1"/>
    </xf>
    <xf numFmtId="0" fontId="0" fillId="0" borderId="1" xfId="0" applyFont="1" applyBorder="1"/>
    <xf numFmtId="0" fontId="22" fillId="0" borderId="1" xfId="0" applyFont="1" applyBorder="1" applyAlignment="1">
      <alignment horizontal="left" vertical="center" wrapText="1"/>
    </xf>
    <xf numFmtId="0" fontId="0" fillId="0" borderId="5" xfId="0" applyFont="1" applyBorder="1"/>
    <xf numFmtId="0" fontId="22" fillId="0" borderId="6" xfId="0" applyFont="1" applyBorder="1" applyAlignment="1">
      <alignment horizontal="center" vertical="center" wrapText="1"/>
    </xf>
    <xf numFmtId="0" fontId="0" fillId="0" borderId="0" xfId="0" applyFont="1" applyBorder="1"/>
    <xf numFmtId="0" fontId="22" fillId="0" borderId="0" xfId="0" applyFont="1" applyBorder="1" applyAlignment="1">
      <alignment horizontal="center" vertical="center" wrapText="1"/>
    </xf>
    <xf numFmtId="0" fontId="22" fillId="0" borderId="7" xfId="0" applyFont="1" applyBorder="1" applyAlignment="1">
      <alignment horizontal="left" vertical="center" wrapText="1"/>
    </xf>
    <xf numFmtId="0" fontId="0" fillId="0" borderId="1" xfId="0" applyFont="1" applyBorder="1" applyAlignment="1">
      <alignment horizontal="center" vertical="center" wrapText="1"/>
    </xf>
    <xf numFmtId="0" fontId="18" fillId="2" borderId="1" xfId="0" applyFont="1" applyFill="1" applyBorder="1" applyAlignment="1">
      <alignment vertical="center" wrapText="1"/>
    </xf>
    <xf numFmtId="0" fontId="22" fillId="0" borderId="1" xfId="0" applyFont="1" applyBorder="1" applyAlignment="1">
      <alignment vertical="center" wrapText="1"/>
    </xf>
    <xf numFmtId="0" fontId="25" fillId="2" borderId="1" xfId="0" applyFont="1" applyFill="1" applyBorder="1" applyAlignment="1">
      <alignment horizontal="center" vertical="center" wrapText="1"/>
    </xf>
    <xf numFmtId="0" fontId="22" fillId="0" borderId="1" xfId="0" applyFont="1" applyBorder="1" applyAlignment="1">
      <alignment horizontal="justify" vertical="center" wrapText="1"/>
    </xf>
    <xf numFmtId="0" fontId="23" fillId="0" borderId="0" xfId="0" applyFont="1" applyBorder="1" applyAlignment="1">
      <alignment vertical="center" wrapText="1"/>
    </xf>
    <xf numFmtId="0" fontId="24" fillId="0" borderId="4" xfId="0" applyFont="1" applyBorder="1" applyAlignment="1">
      <alignment vertical="center" wrapText="1"/>
    </xf>
    <xf numFmtId="0" fontId="23" fillId="0" borderId="5" xfId="0" applyFont="1" applyBorder="1" applyAlignment="1">
      <alignment vertical="center" wrapText="1"/>
    </xf>
    <xf numFmtId="0" fontId="23" fillId="0" borderId="6" xfId="0" applyFont="1" applyBorder="1" applyAlignment="1">
      <alignment vertical="center" wrapText="1"/>
    </xf>
    <xf numFmtId="0" fontId="26" fillId="0" borderId="0" xfId="0" applyFont="1"/>
    <xf numFmtId="0" fontId="26"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1" fillId="0" borderId="1" xfId="0" applyFont="1" applyBorder="1" applyAlignment="1">
      <alignment horizontal="justify" vertical="center" wrapText="1"/>
    </xf>
    <xf numFmtId="0" fontId="30" fillId="0" borderId="0" xfId="0" applyFont="1"/>
    <xf numFmtId="0" fontId="21" fillId="0" borderId="0" xfId="0" applyFont="1"/>
    <xf numFmtId="0" fontId="21" fillId="0" borderId="1" xfId="0" applyFont="1" applyBorder="1" applyAlignment="1">
      <alignment horizontal="left" vertical="center" wrapText="1" indent="1"/>
    </xf>
    <xf numFmtId="0" fontId="27" fillId="0" borderId="0" xfId="0" applyFont="1"/>
    <xf numFmtId="0" fontId="31" fillId="0" borderId="1" xfId="0" applyFont="1" applyBorder="1" applyAlignment="1">
      <alignment horizontal="center" vertical="center" wrapText="1"/>
    </xf>
    <xf numFmtId="0" fontId="31" fillId="0" borderId="1" xfId="0" applyFont="1" applyBorder="1" applyAlignment="1">
      <alignment vertical="center" wrapText="1"/>
    </xf>
    <xf numFmtId="0" fontId="21" fillId="0" borderId="1" xfId="0" applyFont="1" applyFill="1" applyBorder="1" applyAlignment="1">
      <alignment vertical="center" wrapText="1"/>
    </xf>
    <xf numFmtId="0" fontId="21" fillId="0" borderId="7" xfId="0" applyFont="1" applyFill="1" applyBorder="1" applyAlignment="1">
      <alignment vertical="center" wrapText="1"/>
    </xf>
    <xf numFmtId="0" fontId="21" fillId="0" borderId="1" xfId="0" applyFont="1" applyFill="1" applyBorder="1" applyAlignment="1">
      <alignment horizontal="justify" vertical="center" wrapText="1"/>
    </xf>
    <xf numFmtId="0" fontId="31" fillId="0" borderId="0" xfId="0" applyFont="1" applyFill="1"/>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8" fillId="0" borderId="0" xfId="0" applyFont="1" applyFill="1" applyBorder="1" applyAlignment="1">
      <alignment vertical="center" wrapText="1"/>
    </xf>
    <xf numFmtId="0" fontId="33" fillId="0" borderId="0" xfId="0" applyFont="1"/>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4" fillId="0" borderId="0" xfId="0" applyFont="1" applyFill="1" applyAlignment="1">
      <alignment vertical="center"/>
    </xf>
    <xf numFmtId="0" fontId="0" fillId="8" borderId="1" xfId="0" applyFont="1" applyFill="1" applyBorder="1" applyAlignment="1">
      <alignment horizontal="center" vertical="center" wrapText="1"/>
    </xf>
    <xf numFmtId="0" fontId="0" fillId="0" borderId="0" xfId="0" applyFont="1" applyAlignment="1">
      <alignment horizontal="center" vertical="center"/>
    </xf>
    <xf numFmtId="0" fontId="0" fillId="9" borderId="1" xfId="0" applyFont="1" applyFill="1" applyBorder="1" applyAlignment="1">
      <alignment vertical="center" wrapText="1"/>
    </xf>
    <xf numFmtId="0" fontId="0" fillId="9" borderId="8" xfId="0" applyFont="1" applyFill="1" applyBorder="1" applyAlignment="1">
      <alignment vertical="center" wrapText="1"/>
    </xf>
    <xf numFmtId="0" fontId="35" fillId="9" borderId="1" xfId="0" applyFont="1" applyFill="1" applyBorder="1" applyAlignment="1">
      <alignment vertical="center" wrapText="1"/>
    </xf>
    <xf numFmtId="0" fontId="0" fillId="0" borderId="0" xfId="0" applyAlignment="1">
      <alignment horizontal="justify"/>
    </xf>
    <xf numFmtId="0" fontId="0" fillId="8" borderId="1" xfId="0" applyFont="1" applyFill="1" applyBorder="1" applyAlignment="1">
      <alignment vertical="center" wrapText="1"/>
    </xf>
    <xf numFmtId="0" fontId="0" fillId="0" borderId="8" xfId="0" applyFont="1" applyBorder="1" applyAlignment="1">
      <alignment vertical="center" wrapText="1"/>
    </xf>
    <xf numFmtId="0" fontId="35" fillId="0" borderId="1" xfId="0" applyFont="1" applyBorder="1" applyAlignment="1">
      <alignment vertical="center" wrapText="1"/>
    </xf>
    <xf numFmtId="0" fontId="35" fillId="8" borderId="1" xfId="0" applyFont="1" applyFill="1" applyBorder="1" applyAlignment="1">
      <alignment vertical="center" wrapText="1"/>
    </xf>
    <xf numFmtId="49" fontId="0" fillId="0" borderId="1" xfId="0" applyNumberFormat="1" applyFont="1" applyBorder="1" applyAlignment="1">
      <alignment horizontal="center" vertical="center"/>
    </xf>
    <xf numFmtId="0" fontId="18" fillId="8" borderId="1" xfId="0" applyFont="1" applyFill="1" applyBorder="1" applyAlignment="1">
      <alignment vertical="center" wrapText="1"/>
    </xf>
    <xf numFmtId="0" fontId="40" fillId="0" borderId="0" xfId="0" applyFont="1" applyAlignment="1">
      <alignment horizontal="center" vertical="center"/>
    </xf>
    <xf numFmtId="0" fontId="41" fillId="0" borderId="0" xfId="0" applyFont="1"/>
    <xf numFmtId="0" fontId="21" fillId="8"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0" fillId="0" borderId="1" xfId="0" applyFont="1" applyBorder="1" applyAlignment="1">
      <alignment vertical="center" wrapText="1"/>
    </xf>
    <xf numFmtId="0" fontId="0" fillId="6" borderId="1" xfId="0" applyFont="1" applyFill="1" applyBorder="1" applyAlignment="1">
      <alignment vertical="center" wrapText="1"/>
    </xf>
    <xf numFmtId="0" fontId="42" fillId="8" borderId="1" xfId="0" applyFont="1" applyFill="1" applyBorder="1" applyAlignment="1">
      <alignment vertical="center" wrapText="1"/>
    </xf>
    <xf numFmtId="0" fontId="0" fillId="0" borderId="1" xfId="0" applyFont="1" applyBorder="1" applyAlignment="1">
      <alignment vertical="top" wrapText="1"/>
    </xf>
    <xf numFmtId="0" fontId="0" fillId="0" borderId="0" xfId="0" applyAlignment="1">
      <alignment horizontal="center"/>
    </xf>
    <xf numFmtId="0" fontId="0" fillId="0" borderId="0" xfId="0" applyBorder="1"/>
    <xf numFmtId="0" fontId="0" fillId="0" borderId="4" xfId="0" applyFont="1" applyBorder="1" applyAlignment="1">
      <alignment horizontal="right" vertical="top"/>
    </xf>
    <xf numFmtId="0" fontId="0" fillId="0" borderId="0" xfId="0" applyFont="1" applyBorder="1" applyAlignment="1">
      <alignment horizontal="right" vertical="top"/>
    </xf>
    <xf numFmtId="0" fontId="35" fillId="0" borderId="0" xfId="0" applyFont="1"/>
    <xf numFmtId="0" fontId="0" fillId="0" borderId="0" xfId="0" applyBorder="1" applyAlignment="1">
      <alignment vertical="center"/>
    </xf>
    <xf numFmtId="0" fontId="43" fillId="0" borderId="0" xfId="0" applyFont="1"/>
    <xf numFmtId="0" fontId="44" fillId="0" borderId="0" xfId="0" applyFont="1"/>
    <xf numFmtId="0" fontId="45" fillId="0" borderId="0" xfId="0" applyFont="1" applyAlignment="1">
      <alignment vertical="center"/>
    </xf>
    <xf numFmtId="0" fontId="46" fillId="0" borderId="0" xfId="0" applyFont="1" applyAlignment="1">
      <alignment horizontal="center" vertical="center" wrapText="1"/>
    </xf>
    <xf numFmtId="0" fontId="46" fillId="0" borderId="0" xfId="0" applyFont="1" applyBorder="1" applyAlignment="1">
      <alignment horizontal="justify" vertical="center" wrapText="1"/>
    </xf>
    <xf numFmtId="0" fontId="47" fillId="0" borderId="1" xfId="0" applyFont="1" applyBorder="1" applyAlignment="1">
      <alignment horizontal="center" vertical="center" wrapText="1"/>
    </xf>
    <xf numFmtId="0" fontId="48" fillId="10" borderId="1" xfId="0" applyFont="1" applyFill="1" applyBorder="1" applyAlignment="1">
      <alignment horizontal="center" vertical="center" wrapText="1"/>
    </xf>
    <xf numFmtId="0" fontId="47" fillId="0" borderId="3" xfId="0" applyFont="1" applyBorder="1" applyAlignment="1">
      <alignment horizontal="center" vertical="center" wrapText="1"/>
    </xf>
    <xf numFmtId="0" fontId="47" fillId="0" borderId="8" xfId="0" applyFont="1" applyBorder="1" applyAlignment="1">
      <alignment horizontal="center" vertical="center" wrapText="1"/>
    </xf>
    <xf numFmtId="0" fontId="46" fillId="0" borderId="0" xfId="0" applyFont="1" applyBorder="1" applyAlignment="1">
      <alignment horizontal="center" vertical="center" wrapText="1"/>
    </xf>
    <xf numFmtId="0" fontId="47" fillId="0" borderId="1" xfId="0" applyFont="1" applyBorder="1" applyAlignment="1">
      <alignment horizontal="left" vertical="center" wrapText="1"/>
    </xf>
    <xf numFmtId="0" fontId="47" fillId="11" borderId="1" xfId="0" applyFont="1" applyFill="1" applyBorder="1" applyAlignment="1">
      <alignment horizontal="center" vertical="center" wrapText="1"/>
    </xf>
    <xf numFmtId="0" fontId="48" fillId="11" borderId="1" xfId="0" applyFont="1" applyFill="1" applyBorder="1" applyAlignment="1">
      <alignment horizontal="left" vertical="center" wrapText="1"/>
    </xf>
    <xf numFmtId="0" fontId="53" fillId="12" borderId="1" xfId="0" applyFont="1" applyFill="1" applyBorder="1" applyAlignment="1">
      <alignment horizontal="center" vertical="center" wrapText="1"/>
    </xf>
    <xf numFmtId="0" fontId="50" fillId="11" borderId="1" xfId="0" applyFont="1" applyFill="1" applyBorder="1" applyAlignment="1">
      <alignment horizontal="center" vertical="center" wrapText="1"/>
    </xf>
    <xf numFmtId="0" fontId="48" fillId="0" borderId="1" xfId="0" applyFont="1" applyBorder="1" applyAlignment="1">
      <alignment horizontal="left" vertical="center" wrapText="1"/>
    </xf>
    <xf numFmtId="0" fontId="47" fillId="13" borderId="1" xfId="0" applyFont="1" applyFill="1" applyBorder="1" applyAlignment="1">
      <alignment horizontal="center" vertical="center" wrapText="1"/>
    </xf>
    <xf numFmtId="0" fontId="50" fillId="13" borderId="1" xfId="0" applyFont="1" applyFill="1" applyBorder="1" applyAlignment="1">
      <alignment horizontal="center" vertical="center" wrapText="1"/>
    </xf>
    <xf numFmtId="0" fontId="50" fillId="0" borderId="1" xfId="0" applyFont="1" applyBorder="1" applyAlignment="1">
      <alignment horizontal="left" vertical="center" wrapText="1"/>
    </xf>
    <xf numFmtId="0" fontId="54" fillId="14" borderId="1" xfId="0" applyFont="1" applyFill="1" applyBorder="1" applyAlignment="1">
      <alignment horizontal="justify" vertical="center" wrapText="1"/>
    </xf>
    <xf numFmtId="0" fontId="33" fillId="0" borderId="0" xfId="0" applyFont="1" applyFill="1"/>
    <xf numFmtId="0" fontId="31" fillId="0" borderId="1" xfId="0"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1" xfId="0" applyFont="1" applyFill="1" applyBorder="1" applyAlignment="1">
      <alignment horizontal="justify" vertical="center"/>
    </xf>
    <xf numFmtId="0" fontId="30" fillId="0" borderId="1" xfId="0" applyFont="1" applyFill="1" applyBorder="1" applyAlignment="1">
      <alignment vertical="center"/>
    </xf>
    <xf numFmtId="0" fontId="30" fillId="0" borderId="1" xfId="0" applyFont="1" applyFill="1" applyBorder="1" applyAlignment="1">
      <alignment horizontal="center" vertical="center" wrapText="1"/>
    </xf>
    <xf numFmtId="0" fontId="30" fillId="0" borderId="1" xfId="0" applyFont="1" applyFill="1" applyBorder="1" applyAlignment="1">
      <alignment vertical="center" wrapText="1"/>
    </xf>
    <xf numFmtId="0" fontId="0" fillId="0" borderId="0" xfId="0" applyFill="1" applyAlignment="1">
      <alignment vertical="center"/>
    </xf>
    <xf numFmtId="0" fontId="55" fillId="0" borderId="1" xfId="0" applyFont="1" applyFill="1" applyBorder="1" applyAlignment="1">
      <alignment horizontal="center" vertical="center"/>
    </xf>
    <xf numFmtId="0" fontId="55" fillId="0" borderId="1" xfId="0" applyFont="1" applyFill="1" applyBorder="1" applyAlignment="1">
      <alignment horizontal="justify" vertical="center"/>
    </xf>
    <xf numFmtId="0" fontId="55" fillId="0" borderId="1" xfId="0" applyFont="1" applyFill="1" applyBorder="1" applyAlignment="1">
      <alignment vertical="center" wrapText="1"/>
    </xf>
    <xf numFmtId="0" fontId="30" fillId="0" borderId="1" xfId="0" applyFont="1" applyFill="1" applyBorder="1" applyAlignment="1">
      <alignment horizontal="justify" vertical="center" wrapText="1"/>
    </xf>
    <xf numFmtId="0" fontId="26" fillId="0" borderId="0" xfId="0" applyFont="1" applyFill="1" applyAlignment="1">
      <alignment wrapText="1"/>
    </xf>
    <xf numFmtId="0" fontId="55" fillId="0" borderId="1" xfId="0" applyFont="1" applyFill="1" applyBorder="1" applyAlignment="1">
      <alignment horizontal="justify" vertical="center" wrapText="1"/>
    </xf>
    <xf numFmtId="0" fontId="26" fillId="0" borderId="0" xfId="0" applyFont="1" applyFill="1"/>
    <xf numFmtId="0" fontId="21" fillId="0" borderId="0" xfId="0" applyFont="1" applyFill="1"/>
    <xf numFmtId="0" fontId="30" fillId="0" borderId="1" xfId="0" applyFont="1" applyFill="1" applyBorder="1" applyAlignment="1">
      <alignment horizontal="left" vertical="center" wrapText="1" indent="1"/>
    </xf>
    <xf numFmtId="0" fontId="59" fillId="0" borderId="0" xfId="0" applyFont="1" applyFill="1" applyAlignment="1">
      <alignment vertical="center"/>
    </xf>
    <xf numFmtId="0" fontId="60" fillId="0" borderId="0" xfId="0" applyFont="1" applyFill="1" applyAlignment="1">
      <alignment vertical="center"/>
    </xf>
    <xf numFmtId="0" fontId="61" fillId="0" borderId="0" xfId="0" applyFont="1" applyAlignment="1">
      <alignment vertical="center"/>
    </xf>
    <xf numFmtId="0" fontId="62" fillId="0" borderId="16" xfId="0" applyFont="1" applyBorder="1" applyAlignment="1">
      <alignment vertical="center"/>
    </xf>
    <xf numFmtId="0" fontId="22" fillId="0" borderId="0" xfId="0" applyFont="1" applyBorder="1" applyAlignment="1">
      <alignment vertical="center" wrapText="1"/>
    </xf>
    <xf numFmtId="0" fontId="25" fillId="0" borderId="0" xfId="0" applyFont="1" applyBorder="1" applyAlignment="1">
      <alignment vertical="center" wrapText="1"/>
    </xf>
    <xf numFmtId="0" fontId="25" fillId="0" borderId="1" xfId="0" applyFont="1" applyBorder="1" applyAlignment="1">
      <alignment horizontal="center" vertical="center" wrapText="1"/>
    </xf>
    <xf numFmtId="0" fontId="0" fillId="0" borderId="1" xfId="0" applyFont="1" applyBorder="1" applyAlignment="1">
      <alignment vertical="center"/>
    </xf>
    <xf numFmtId="0" fontId="22" fillId="0" borderId="1" xfId="0" applyFont="1" applyFill="1" applyBorder="1" applyAlignment="1">
      <alignment vertical="center" wrapText="1"/>
    </xf>
    <xf numFmtId="0" fontId="22" fillId="0" borderId="1" xfId="0" applyFont="1" applyBorder="1" applyAlignment="1">
      <alignment horizontal="left" vertical="center" wrapText="1" indent="1"/>
    </xf>
    <xf numFmtId="0" fontId="25" fillId="0" borderId="1" xfId="0" applyFont="1" applyBorder="1" applyAlignment="1">
      <alignment vertical="center" wrapText="1"/>
    </xf>
    <xf numFmtId="0" fontId="22" fillId="0" borderId="1" xfId="0" applyFont="1" applyFill="1" applyBorder="1" applyAlignment="1">
      <alignment horizontal="center" vertical="center" wrapText="1"/>
    </xf>
    <xf numFmtId="0" fontId="25" fillId="9" borderId="7" xfId="0" applyFont="1" applyFill="1" applyBorder="1" applyAlignment="1">
      <alignment vertical="center" wrapText="1"/>
    </xf>
    <xf numFmtId="0" fontId="25" fillId="9" borderId="8" xfId="0" applyFont="1" applyFill="1" applyBorder="1" applyAlignment="1">
      <alignment vertical="center" wrapText="1"/>
    </xf>
    <xf numFmtId="0" fontId="25" fillId="9" borderId="1" xfId="0" applyFont="1" applyFill="1" applyBorder="1" applyAlignment="1">
      <alignment vertical="center" wrapText="1"/>
    </xf>
    <xf numFmtId="0" fontId="25" fillId="9" borderId="1" xfId="0" applyFont="1" applyFill="1" applyBorder="1" applyAlignment="1">
      <alignment horizontal="center" vertical="center" wrapText="1"/>
    </xf>
    <xf numFmtId="0" fontId="34" fillId="0" borderId="0" xfId="0" applyFont="1" applyBorder="1" applyAlignment="1">
      <alignment vertical="center"/>
    </xf>
    <xf numFmtId="0" fontId="0" fillId="0" borderId="0" xfId="0" applyFill="1" applyBorder="1"/>
    <xf numFmtId="0" fontId="21" fillId="0" borderId="1" xfId="0" applyFont="1" applyFill="1" applyBorder="1" applyAlignment="1">
      <alignment horizontal="center" vertical="center"/>
    </xf>
    <xf numFmtId="0" fontId="0" fillId="0" borderId="0" xfId="0" applyFont="1" applyFill="1" applyBorder="1"/>
    <xf numFmtId="0" fontId="64" fillId="0" borderId="0" xfId="0" applyFont="1" applyFill="1" applyBorder="1" applyAlignment="1">
      <alignment vertical="center" wrapText="1"/>
    </xf>
    <xf numFmtId="0" fontId="22" fillId="0" borderId="1" xfId="0" applyFont="1" applyFill="1" applyBorder="1" applyAlignment="1">
      <alignment vertical="center"/>
    </xf>
    <xf numFmtId="0" fontId="63" fillId="0" borderId="1" xfId="0" applyFont="1" applyFill="1" applyBorder="1" applyAlignment="1">
      <alignment vertical="center"/>
    </xf>
    <xf numFmtId="0" fontId="63" fillId="0" borderId="1" xfId="0" applyFont="1" applyFill="1" applyBorder="1" applyAlignment="1">
      <alignment horizontal="center" vertical="center" wrapText="1"/>
    </xf>
    <xf numFmtId="0" fontId="21" fillId="0" borderId="1" xfId="0" applyFont="1" applyFill="1" applyBorder="1" applyAlignment="1">
      <alignment vertical="center"/>
    </xf>
    <xf numFmtId="0" fontId="59" fillId="0" borderId="0" xfId="0" applyFont="1" applyAlignment="1">
      <alignment vertical="center"/>
    </xf>
    <xf numFmtId="0" fontId="31" fillId="0" borderId="0" xfId="0" applyFont="1" applyFill="1" applyAlignment="1">
      <alignment vertical="center"/>
    </xf>
    <xf numFmtId="0" fontId="17" fillId="8" borderId="1" xfId="0" applyFont="1" applyFill="1" applyBorder="1" applyAlignment="1">
      <alignment horizontal="center" vertical="center" wrapText="1"/>
    </xf>
    <xf numFmtId="0" fontId="30" fillId="8" borderId="1"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0" borderId="1" xfId="0" quotePrefix="1" applyFont="1" applyBorder="1" applyAlignment="1">
      <alignment horizontal="center"/>
    </xf>
    <xf numFmtId="0" fontId="55" fillId="6" borderId="1" xfId="3" applyFont="1" applyFill="1" applyBorder="1" applyAlignment="1">
      <alignment horizontal="left" vertical="center" wrapText="1" indent="1"/>
    </xf>
    <xf numFmtId="3" fontId="30" fillId="6" borderId="1" xfId="5" applyFont="1" applyFill="1" applyBorder="1" applyAlignment="1">
      <alignment horizontal="center" vertical="center"/>
      <protection locked="0"/>
    </xf>
    <xf numFmtId="0" fontId="17" fillId="6" borderId="1" xfId="0" applyFont="1" applyFill="1" applyBorder="1"/>
    <xf numFmtId="0" fontId="17" fillId="0" borderId="1" xfId="0" applyFont="1" applyBorder="1"/>
    <xf numFmtId="0" fontId="30" fillId="3" borderId="1" xfId="3" applyFont="1" applyFill="1" applyBorder="1" applyAlignment="1">
      <alignment horizontal="left" vertical="center" wrapText="1" indent="2"/>
    </xf>
    <xf numFmtId="0" fontId="30" fillId="0" borderId="1" xfId="3" applyFont="1" applyFill="1" applyBorder="1" applyAlignment="1">
      <alignment horizontal="left" vertical="center" wrapText="1" indent="3"/>
    </xf>
    <xf numFmtId="0" fontId="17" fillId="0" borderId="1" xfId="0" quotePrefix="1" applyFont="1" applyBorder="1" applyAlignment="1">
      <alignment horizontal="center" vertical="center"/>
    </xf>
    <xf numFmtId="0" fontId="0" fillId="0" borderId="1" xfId="0" quotePrefix="1" applyFont="1" applyBorder="1" applyAlignment="1">
      <alignment horizontal="center" vertical="center"/>
    </xf>
    <xf numFmtId="0" fontId="21" fillId="0" borderId="1" xfId="3" applyFont="1" applyFill="1" applyBorder="1" applyAlignment="1">
      <alignment horizontal="left" vertical="center" wrapText="1" indent="1"/>
    </xf>
    <xf numFmtId="3" fontId="21" fillId="0" borderId="1" xfId="5" applyFont="1" applyFill="1" applyBorder="1" applyAlignment="1">
      <alignment horizontal="center" vertical="center"/>
      <protection locked="0"/>
    </xf>
    <xf numFmtId="0" fontId="62" fillId="0" borderId="0" xfId="0" applyFont="1"/>
    <xf numFmtId="0" fontId="62" fillId="0" borderId="0" xfId="0" applyFont="1" applyFill="1" applyAlignment="1">
      <alignment vertical="center" wrapText="1"/>
    </xf>
    <xf numFmtId="0" fontId="0" fillId="0" borderId="0" xfId="0" applyFont="1" applyFill="1"/>
    <xf numFmtId="0" fontId="0" fillId="0" borderId="1" xfId="0" applyFont="1" applyFill="1" applyBorder="1"/>
    <xf numFmtId="0" fontId="18" fillId="0" borderId="8" xfId="0" applyFont="1" applyFill="1" applyBorder="1" applyAlignment="1">
      <alignment horizontal="center" vertical="center"/>
    </xf>
    <xf numFmtId="0" fontId="18" fillId="0" borderId="1" xfId="0" applyFont="1" applyFill="1" applyBorder="1" applyAlignment="1">
      <alignment horizontal="center" vertical="center"/>
    </xf>
    <xf numFmtId="0" fontId="22" fillId="0" borderId="14" xfId="0" applyFont="1" applyFill="1" applyBorder="1" applyAlignment="1">
      <alignment horizontal="center" vertical="center" wrapText="1"/>
    </xf>
    <xf numFmtId="0" fontId="21" fillId="0" borderId="1" xfId="0" quotePrefix="1" applyFont="1" applyFill="1" applyBorder="1"/>
    <xf numFmtId="0" fontId="64" fillId="0" borderId="0" xfId="0" applyFont="1" applyFill="1"/>
    <xf numFmtId="0" fontId="0" fillId="0" borderId="1" xfId="0" quotePrefix="1" applyFont="1" applyFill="1" applyBorder="1" applyAlignment="1">
      <alignment wrapText="1"/>
    </xf>
    <xf numFmtId="0" fontId="0" fillId="0" borderId="1" xfId="0" applyFont="1" applyFill="1" applyBorder="1" applyAlignment="1">
      <alignment vertical="center" wrapText="1"/>
    </xf>
    <xf numFmtId="0" fontId="21" fillId="0" borderId="1" xfId="0" quotePrefix="1" applyFont="1" applyFill="1" applyBorder="1" applyAlignment="1">
      <alignment wrapText="1"/>
    </xf>
    <xf numFmtId="0" fontId="0" fillId="0" borderId="1" xfId="0" quotePrefix="1" applyFont="1" applyFill="1" applyBorder="1"/>
    <xf numFmtId="0" fontId="25" fillId="0" borderId="1" xfId="0" applyFont="1" applyFill="1" applyBorder="1" applyAlignment="1">
      <alignment vertical="center" wrapText="1"/>
    </xf>
    <xf numFmtId="0" fontId="25" fillId="0" borderId="0" xfId="0" applyFont="1"/>
    <xf numFmtId="0" fontId="0" fillId="0" borderId="0" xfId="0" applyFont="1" applyAlignment="1">
      <alignment horizontal="center"/>
    </xf>
    <xf numFmtId="0" fontId="0" fillId="0" borderId="4" xfId="0" applyFont="1" applyBorder="1"/>
    <xf numFmtId="0" fontId="21" fillId="0" borderId="1" xfId="0" applyFont="1" applyBorder="1" applyAlignment="1">
      <alignment horizontal="center" vertical="center"/>
    </xf>
    <xf numFmtId="0" fontId="21" fillId="0" borderId="1" xfId="10" applyFont="1" applyFill="1" applyBorder="1" applyAlignment="1">
      <alignment vertical="center" wrapText="1"/>
    </xf>
    <xf numFmtId="0" fontId="21" fillId="6" borderId="1" xfId="0" applyFont="1" applyFill="1" applyBorder="1" applyAlignment="1">
      <alignment horizontal="center"/>
    </xf>
    <xf numFmtId="0" fontId="21" fillId="6" borderId="1" xfId="0" quotePrefix="1" applyFont="1" applyFill="1" applyBorder="1" applyAlignment="1">
      <alignment wrapText="1"/>
    </xf>
    <xf numFmtId="0" fontId="22" fillId="8" borderId="1" xfId="0" applyFont="1" applyFill="1" applyBorder="1" applyAlignment="1">
      <alignment vertical="center" wrapText="1"/>
    </xf>
    <xf numFmtId="0" fontId="21" fillId="0" borderId="1" xfId="0" applyFont="1" applyFill="1" applyBorder="1" applyAlignment="1">
      <alignment horizontal="justify" vertical="top"/>
    </xf>
    <xf numFmtId="0" fontId="21" fillId="0" borderId="1" xfId="10" applyFont="1" applyFill="1" applyBorder="1" applyAlignment="1">
      <alignment horizontal="justify" vertical="top"/>
    </xf>
    <xf numFmtId="0" fontId="22" fillId="8" borderId="1" xfId="0" applyFont="1" applyFill="1" applyBorder="1" applyAlignment="1">
      <alignment horizontal="center" vertical="center" wrapText="1"/>
    </xf>
    <xf numFmtId="0" fontId="22" fillId="0" borderId="1" xfId="0" applyFont="1" applyFill="1" applyBorder="1" applyAlignment="1">
      <alignment horizontal="left" vertical="center" wrapText="1" indent="1"/>
    </xf>
    <xf numFmtId="0" fontId="21" fillId="0" borderId="1" xfId="0" applyFont="1" applyFill="1" applyBorder="1" applyAlignment="1">
      <alignment horizontal="left" vertical="center" wrapText="1" indent="1"/>
    </xf>
    <xf numFmtId="0" fontId="0" fillId="0" borderId="1" xfId="0" applyFont="1" applyFill="1" applyBorder="1" applyAlignment="1">
      <alignment horizontal="left" vertical="center" wrapText="1" indent="1"/>
    </xf>
    <xf numFmtId="0" fontId="0" fillId="6" borderId="1" xfId="0" applyFont="1" applyFill="1" applyBorder="1" applyAlignment="1">
      <alignment horizontal="center" vertical="center"/>
    </xf>
    <xf numFmtId="0" fontId="18" fillId="6" borderId="1" xfId="0" applyFont="1" applyFill="1" applyBorder="1" applyAlignment="1">
      <alignment horizontal="justify" vertical="top"/>
    </xf>
    <xf numFmtId="0" fontId="21" fillId="0" borderId="1" xfId="0" applyFont="1" applyFill="1" applyBorder="1"/>
    <xf numFmtId="0" fontId="21" fillId="0" borderId="1" xfId="0" applyFont="1" applyFill="1" applyBorder="1" applyAlignment="1">
      <alignment horizontal="justify" vertical="center"/>
    </xf>
    <xf numFmtId="0" fontId="21" fillId="0" borderId="1" xfId="0" applyFont="1" applyFill="1" applyBorder="1" applyAlignment="1">
      <alignment horizontal="justify" vertical="top" wrapText="1"/>
    </xf>
    <xf numFmtId="0" fontId="21"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21" fillId="0" borderId="3" xfId="0" quotePrefix="1" applyFont="1" applyFill="1" applyBorder="1"/>
    <xf numFmtId="0" fontId="21" fillId="0" borderId="8" xfId="0" quotePrefix="1" applyFont="1" applyFill="1" applyBorder="1"/>
    <xf numFmtId="0" fontId="31" fillId="0" borderId="1" xfId="0" applyFont="1" applyBorder="1" applyAlignment="1">
      <alignment vertical="center"/>
    </xf>
    <xf numFmtId="0" fontId="21" fillId="6" borderId="1" xfId="0" applyFont="1" applyFill="1" applyBorder="1" applyAlignment="1">
      <alignment horizontal="center" vertical="center"/>
    </xf>
    <xf numFmtId="0" fontId="31" fillId="6" borderId="1" xfId="0" applyFont="1" applyFill="1" applyBorder="1" applyAlignment="1">
      <alignment horizontal="justify" vertical="center"/>
    </xf>
    <xf numFmtId="0" fontId="0" fillId="0" borderId="1" xfId="0" applyFont="1" applyFill="1" applyBorder="1" applyAlignment="1">
      <alignment horizontal="center" vertical="center" wrapText="1"/>
    </xf>
    <xf numFmtId="0" fontId="64" fillId="0" borderId="0" xfId="0" applyFont="1"/>
    <xf numFmtId="0" fontId="18" fillId="0" borderId="0" xfId="0" applyFont="1" applyFill="1"/>
    <xf numFmtId="0" fontId="18" fillId="0" borderId="1" xfId="0" applyFont="1" applyBorder="1"/>
    <xf numFmtId="0" fontId="25" fillId="8" borderId="1" xfId="0" applyFont="1" applyFill="1" applyBorder="1" applyAlignment="1">
      <alignment vertical="center" wrapText="1"/>
    </xf>
    <xf numFmtId="0" fontId="22" fillId="8" borderId="1" xfId="0" applyFont="1" applyFill="1" applyBorder="1" applyAlignment="1">
      <alignment horizontal="left" vertical="center" wrapText="1" indent="1"/>
    </xf>
    <xf numFmtId="0" fontId="21" fillId="8" borderId="1" xfId="0" applyFont="1" applyFill="1" applyBorder="1" applyAlignment="1">
      <alignment horizontal="left" vertical="center" wrapText="1" indent="1"/>
    </xf>
    <xf numFmtId="0" fontId="25" fillId="0" borderId="0" xfId="0" applyFont="1" applyAlignment="1">
      <alignment horizontal="left" vertical="center"/>
    </xf>
    <xf numFmtId="0" fontId="62" fillId="0" borderId="0" xfId="0" applyFont="1" applyAlignment="1">
      <alignment vertical="center"/>
    </xf>
    <xf numFmtId="0" fontId="25" fillId="8" borderId="1" xfId="0" applyFont="1" applyFill="1" applyBorder="1" applyAlignment="1">
      <alignment horizontal="center" vertical="center" wrapText="1"/>
    </xf>
    <xf numFmtId="0" fontId="0" fillId="0" borderId="7" xfId="0" applyFont="1" applyBorder="1"/>
    <xf numFmtId="0" fontId="22" fillId="8" borderId="8" xfId="0" applyFont="1" applyFill="1" applyBorder="1" applyAlignment="1">
      <alignment vertical="center" wrapText="1"/>
    </xf>
    <xf numFmtId="0" fontId="33" fillId="0" borderId="0" xfId="0" applyFont="1" applyAlignment="1">
      <alignment vertical="center"/>
    </xf>
    <xf numFmtId="0" fontId="66" fillId="0" borderId="0" xfId="0" applyFont="1" applyAlignment="1">
      <alignment vertical="center"/>
    </xf>
    <xf numFmtId="0" fontId="66" fillId="0" borderId="1" xfId="0" applyFont="1" applyBorder="1" applyAlignment="1">
      <alignment horizontal="justify" vertical="center" wrapText="1"/>
    </xf>
    <xf numFmtId="0" fontId="29" fillId="0" borderId="1" xfId="0" applyFont="1" applyBorder="1" applyAlignment="1">
      <alignment horizontal="justify" vertical="center" wrapText="1"/>
    </xf>
    <xf numFmtId="0" fontId="29" fillId="0" borderId="1" xfId="0" applyFont="1" applyFill="1" applyBorder="1" applyAlignment="1">
      <alignment horizontal="justify" vertical="center" wrapText="1"/>
    </xf>
    <xf numFmtId="0" fontId="60" fillId="0" borderId="0" xfId="0" applyFont="1" applyAlignment="1">
      <alignment vertical="center"/>
    </xf>
    <xf numFmtId="0" fontId="69" fillId="0" borderId="0" xfId="0" applyFont="1" applyAlignment="1">
      <alignment vertical="center"/>
    </xf>
    <xf numFmtId="0" fontId="22" fillId="8" borderId="0" xfId="0" applyFont="1" applyFill="1" applyBorder="1" applyAlignment="1">
      <alignment vertical="center" wrapText="1"/>
    </xf>
    <xf numFmtId="0" fontId="18" fillId="0" borderId="0" xfId="0" applyFont="1" applyBorder="1" applyAlignment="1">
      <alignment vertical="center"/>
    </xf>
    <xf numFmtId="0" fontId="63" fillId="8" borderId="1" xfId="0" applyFont="1" applyFill="1" applyBorder="1" applyAlignment="1">
      <alignment vertical="center" wrapText="1"/>
    </xf>
    <xf numFmtId="0" fontId="22" fillId="0" borderId="1" xfId="0" applyFont="1" applyFill="1" applyBorder="1" applyAlignment="1">
      <alignment horizontal="center" vertical="center"/>
    </xf>
    <xf numFmtId="0" fontId="18" fillId="0" borderId="0" xfId="0" applyFont="1" applyAlignment="1">
      <alignment vertical="center"/>
    </xf>
    <xf numFmtId="0" fontId="0" fillId="0" borderId="0" xfId="0" applyFont="1" applyAlignment="1">
      <alignment vertical="center"/>
    </xf>
    <xf numFmtId="0" fontId="0" fillId="0" borderId="4" xfId="0" applyBorder="1"/>
    <xf numFmtId="0" fontId="29" fillId="8" borderId="1" xfId="0" applyFont="1" applyFill="1" applyBorder="1" applyAlignment="1">
      <alignment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horizontal="center" vertical="center" wrapText="1"/>
    </xf>
    <xf numFmtId="0" fontId="0" fillId="0" borderId="29" xfId="0" applyFont="1" applyBorder="1" applyAlignment="1">
      <alignment horizontal="center" vertical="center" wrapText="1"/>
    </xf>
    <xf numFmtId="0" fontId="18" fillId="15" borderId="20" xfId="0" applyFont="1" applyFill="1" applyBorder="1" applyAlignment="1">
      <alignment vertical="center"/>
    </xf>
    <xf numFmtId="0" fontId="18" fillId="15" borderId="26" xfId="0" applyFont="1" applyFill="1" applyBorder="1" applyAlignment="1">
      <alignment vertical="center"/>
    </xf>
    <xf numFmtId="0" fontId="18" fillId="15" borderId="26" xfId="0" applyFont="1" applyFill="1" applyBorder="1" applyAlignment="1">
      <alignment horizontal="center" vertical="center"/>
    </xf>
    <xf numFmtId="0" fontId="18" fillId="15" borderId="31" xfId="0" applyFont="1" applyFill="1" applyBorder="1" applyAlignment="1">
      <alignment vertical="center"/>
    </xf>
    <xf numFmtId="0" fontId="0" fillId="17" borderId="32" xfId="0" applyFont="1" applyFill="1" applyBorder="1" applyAlignment="1">
      <alignment horizontal="center" vertical="center" wrapText="1"/>
    </xf>
    <xf numFmtId="0" fontId="0" fillId="17" borderId="33" xfId="0" applyFont="1" applyFill="1" applyBorder="1" applyAlignment="1">
      <alignment vertical="center" wrapText="1"/>
    </xf>
    <xf numFmtId="0" fontId="18" fillId="17" borderId="20" xfId="0" applyFont="1" applyFill="1" applyBorder="1" applyAlignment="1">
      <alignment vertical="center" wrapText="1"/>
    </xf>
    <xf numFmtId="0" fontId="18" fillId="17" borderId="21" xfId="0" applyFont="1" applyFill="1" applyBorder="1" applyAlignment="1">
      <alignment vertical="center" wrapText="1"/>
    </xf>
    <xf numFmtId="0" fontId="0" fillId="0" borderId="32" xfId="0" applyFont="1" applyBorder="1" applyAlignment="1">
      <alignment horizontal="center" vertical="center"/>
    </xf>
    <xf numFmtId="0" fontId="42" fillId="0" borderId="33" xfId="0" applyFont="1" applyBorder="1" applyAlignment="1">
      <alignment horizontal="left" vertical="center" wrapText="1" indent="2"/>
    </xf>
    <xf numFmtId="0" fontId="0" fillId="0" borderId="34" xfId="0" applyFont="1" applyBorder="1" applyAlignment="1">
      <alignment horizontal="center" vertical="center" wrapText="1"/>
    </xf>
    <xf numFmtId="0" fontId="42" fillId="14" borderId="20" xfId="0" applyFont="1" applyFill="1" applyBorder="1" applyAlignment="1">
      <alignment vertical="center" wrapText="1"/>
    </xf>
    <xf numFmtId="0" fontId="0" fillId="17" borderId="32" xfId="0" applyFont="1" applyFill="1" applyBorder="1" applyAlignment="1">
      <alignment horizontal="center" vertical="center"/>
    </xf>
    <xf numFmtId="0" fontId="18" fillId="17" borderId="34" xfId="0" applyFont="1" applyFill="1" applyBorder="1" applyAlignment="1">
      <alignment horizontal="center"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42" fillId="0" borderId="35" xfId="0" applyFont="1" applyBorder="1" applyAlignment="1">
      <alignment horizontal="left" vertical="center" wrapText="1" indent="2"/>
    </xf>
    <xf numFmtId="0" fontId="42" fillId="14" borderId="21" xfId="0" applyFont="1" applyFill="1" applyBorder="1" applyAlignment="1">
      <alignment vertical="center" wrapText="1"/>
    </xf>
    <xf numFmtId="0" fontId="42" fillId="14" borderId="33" xfId="0" applyFont="1" applyFill="1" applyBorder="1" applyAlignment="1">
      <alignment vertical="center" wrapText="1"/>
    </xf>
    <xf numFmtId="0" fontId="0" fillId="18" borderId="34" xfId="0" applyFont="1" applyFill="1" applyBorder="1" applyAlignment="1">
      <alignment horizontal="center" vertical="center" wrapText="1"/>
    </xf>
    <xf numFmtId="0" fontId="18" fillId="0" borderId="32" xfId="0" applyFont="1" applyBorder="1" applyAlignment="1">
      <alignment horizontal="center" vertical="center"/>
    </xf>
    <xf numFmtId="0" fontId="18" fillId="0" borderId="33" xfId="0" applyFont="1" applyBorder="1" applyAlignment="1">
      <alignment vertical="center" wrapText="1"/>
    </xf>
    <xf numFmtId="0" fontId="0" fillId="14" borderId="20" xfId="0" applyFont="1" applyFill="1" applyBorder="1" applyAlignment="1">
      <alignment vertical="center"/>
    </xf>
    <xf numFmtId="0" fontId="0" fillId="14" borderId="21" xfId="0" applyFont="1" applyFill="1" applyBorder="1" applyAlignment="1">
      <alignment vertical="center"/>
    </xf>
    <xf numFmtId="0" fontId="0" fillId="14" borderId="20" xfId="0" applyFont="1" applyFill="1" applyBorder="1" applyAlignment="1">
      <alignment vertical="center" wrapText="1"/>
    </xf>
    <xf numFmtId="0" fontId="18" fillId="14" borderId="20" xfId="0" applyFont="1" applyFill="1" applyBorder="1" applyAlignment="1">
      <alignment vertical="center" wrapText="1"/>
    </xf>
    <xf numFmtId="0" fontId="18" fillId="14" borderId="21" xfId="0" applyFont="1" applyFill="1" applyBorder="1" applyAlignment="1">
      <alignment vertical="center" wrapText="1"/>
    </xf>
    <xf numFmtId="0" fontId="18" fillId="14" borderId="21" xfId="0" applyFont="1" applyFill="1" applyBorder="1" applyAlignment="1">
      <alignment horizontal="center" vertical="center" wrapText="1"/>
    </xf>
    <xf numFmtId="0" fontId="0" fillId="14" borderId="20" xfId="0" applyFont="1" applyFill="1" applyBorder="1" applyAlignment="1">
      <alignment horizontal="center" vertical="center" wrapText="1"/>
    </xf>
    <xf numFmtId="0" fontId="18" fillId="17" borderId="21" xfId="0" applyFont="1" applyFill="1" applyBorder="1" applyAlignment="1">
      <alignment horizontal="center" vertical="center" wrapText="1"/>
    </xf>
    <xf numFmtId="0" fontId="0" fillId="0" borderId="32" xfId="0" applyFont="1" applyFill="1" applyBorder="1" applyAlignment="1">
      <alignment horizontal="center" vertical="center"/>
    </xf>
    <xf numFmtId="0" fontId="71" fillId="0" borderId="33" xfId="0" applyFont="1" applyBorder="1" applyAlignment="1">
      <alignment horizontal="left" vertical="center" wrapText="1" indent="2"/>
    </xf>
    <xf numFmtId="0" fontId="42" fillId="0" borderId="33" xfId="0" applyFont="1" applyBorder="1" applyAlignment="1">
      <alignment horizontal="left" vertical="center" wrapText="1" indent="4"/>
    </xf>
    <xf numFmtId="0" fontId="18" fillId="17" borderId="20" xfId="0" quotePrefix="1" applyFont="1" applyFill="1" applyBorder="1" applyAlignment="1">
      <alignment vertical="center" wrapText="1"/>
    </xf>
    <xf numFmtId="0" fontId="18" fillId="17" borderId="21" xfId="0" quotePrefix="1" applyFont="1" applyFill="1" applyBorder="1" applyAlignment="1">
      <alignment vertical="center" wrapText="1"/>
    </xf>
    <xf numFmtId="0" fontId="18" fillId="17" borderId="21" xfId="0" quotePrefix="1" applyFont="1" applyFill="1" applyBorder="1" applyAlignment="1">
      <alignment horizontal="center" vertical="center" wrapText="1"/>
    </xf>
    <xf numFmtId="0" fontId="18" fillId="17" borderId="33" xfId="0" quotePrefix="1" applyFont="1" applyFill="1" applyBorder="1" applyAlignment="1">
      <alignment horizontal="center" vertical="center" wrapText="1"/>
    </xf>
    <xf numFmtId="0" fontId="0" fillId="14" borderId="21" xfId="0" applyFont="1" applyFill="1" applyBorder="1" applyAlignment="1">
      <alignment vertical="center" wrapText="1"/>
    </xf>
    <xf numFmtId="0" fontId="0" fillId="10" borderId="34" xfId="0" applyFont="1" applyFill="1" applyBorder="1" applyAlignment="1">
      <alignment horizontal="center" vertical="center" wrapText="1"/>
    </xf>
    <xf numFmtId="0" fontId="18" fillId="0" borderId="32" xfId="0" applyFont="1" applyFill="1" applyBorder="1" applyAlignment="1">
      <alignment horizontal="center" vertical="center"/>
    </xf>
    <xf numFmtId="0" fontId="0" fillId="14" borderId="21" xfId="0" applyFont="1" applyFill="1" applyBorder="1" applyAlignment="1">
      <alignment horizontal="center" vertical="center"/>
    </xf>
    <xf numFmtId="0" fontId="18" fillId="0" borderId="22" xfId="0" applyFont="1" applyBorder="1" applyAlignment="1">
      <alignment vertical="center" wrapText="1"/>
    </xf>
    <xf numFmtId="0" fontId="0" fillId="0" borderId="1" xfId="0" applyBorder="1" applyAlignment="1">
      <alignment horizontal="center" vertical="center"/>
    </xf>
    <xf numFmtId="0" fontId="66" fillId="0" borderId="0" xfId="0" applyFont="1"/>
    <xf numFmtId="0" fontId="66" fillId="0" borderId="0" xfId="0" applyFont="1" applyAlignment="1">
      <alignment vertical="center" wrapText="1"/>
    </xf>
    <xf numFmtId="0" fontId="74" fillId="0" borderId="16" xfId="0" applyFont="1" applyBorder="1" applyAlignment="1">
      <alignment vertical="center" wrapText="1"/>
    </xf>
    <xf numFmtId="0" fontId="74" fillId="0" borderId="33" xfId="0" applyFont="1" applyBorder="1" applyAlignment="1">
      <alignment vertical="center" wrapText="1"/>
    </xf>
    <xf numFmtId="0" fontId="75" fillId="0" borderId="0" xfId="0" applyFont="1" applyAlignment="1">
      <alignment vertical="center"/>
    </xf>
    <xf numFmtId="0" fontId="0" fillId="0" borderId="1" xfId="0" applyBorder="1" applyAlignment="1">
      <alignment horizontal="center"/>
    </xf>
    <xf numFmtId="0" fontId="21" fillId="0" borderId="1" xfId="0" applyFont="1" applyBorder="1" applyAlignment="1">
      <alignment wrapText="1"/>
    </xf>
    <xf numFmtId="0" fontId="76" fillId="0" borderId="1" xfId="0" applyFont="1" applyBorder="1" applyAlignment="1">
      <alignment horizontal="center" vertical="center"/>
    </xf>
    <xf numFmtId="0" fontId="76" fillId="0" borderId="1" xfId="0" applyFont="1" applyBorder="1" applyAlignment="1">
      <alignment wrapText="1"/>
    </xf>
    <xf numFmtId="0" fontId="0" fillId="0" borderId="1" xfId="0" applyBorder="1"/>
    <xf numFmtId="0" fontId="29" fillId="0" borderId="0" xfId="0" applyFont="1" applyAlignment="1">
      <alignment vertical="center"/>
    </xf>
    <xf numFmtId="0" fontId="29" fillId="0" borderId="0" xfId="0" applyFont="1"/>
    <xf numFmtId="0" fontId="72" fillId="0" borderId="35" xfId="0" applyFont="1" applyBorder="1" applyAlignment="1">
      <alignment vertical="center" wrapText="1"/>
    </xf>
    <xf numFmtId="0" fontId="72" fillId="0" borderId="0" xfId="0" applyFont="1" applyAlignment="1">
      <alignment vertical="center"/>
    </xf>
    <xf numFmtId="0" fontId="74" fillId="0" borderId="0" xfId="0" applyFont="1" applyAlignment="1">
      <alignment vertical="center" wrapText="1"/>
    </xf>
    <xf numFmtId="0" fontId="66" fillId="0" borderId="16" xfId="0" applyFont="1" applyBorder="1"/>
    <xf numFmtId="0" fontId="83" fillId="0" borderId="0" xfId="0" applyFont="1" applyAlignment="1">
      <alignment vertical="center"/>
    </xf>
    <xf numFmtId="0" fontId="83" fillId="0" borderId="35" xfId="0" applyFont="1" applyBorder="1" applyAlignment="1">
      <alignment vertical="center"/>
    </xf>
    <xf numFmtId="0" fontId="66" fillId="0" borderId="35" xfId="0" applyFont="1" applyBorder="1"/>
    <xf numFmtId="0" fontId="84" fillId="0" borderId="0" xfId="0" applyFont="1" applyAlignment="1">
      <alignment vertical="center"/>
    </xf>
    <xf numFmtId="0" fontId="84" fillId="0" borderId="0" xfId="0" applyFont="1"/>
    <xf numFmtId="0" fontId="38" fillId="0" borderId="16" xfId="0" applyFont="1" applyBorder="1" applyAlignment="1">
      <alignment vertical="center" wrapText="1"/>
    </xf>
    <xf numFmtId="0" fontId="38" fillId="0" borderId="33" xfId="0" applyFont="1" applyBorder="1" applyAlignment="1">
      <alignment vertical="center" wrapText="1"/>
    </xf>
    <xf numFmtId="0" fontId="86" fillId="0" borderId="0" xfId="0" applyFont="1" applyFill="1" applyAlignment="1">
      <alignment vertical="center"/>
    </xf>
    <xf numFmtId="0" fontId="0" fillId="0" borderId="0" xfId="0" applyFill="1" applyAlignment="1">
      <alignment horizontal="left"/>
    </xf>
    <xf numFmtId="0" fontId="0" fillId="0" borderId="1" xfId="0" applyFill="1" applyBorder="1" applyAlignment="1">
      <alignment horizontal="left" vertical="center" wrapText="1"/>
    </xf>
    <xf numFmtId="0" fontId="87" fillId="0" borderId="0" xfId="0" applyFont="1" applyFill="1" applyAlignment="1">
      <alignment vertical="center"/>
    </xf>
    <xf numFmtId="0" fontId="0" fillId="0" borderId="0" xfId="0" applyFill="1" applyAlignment="1">
      <alignment vertical="center" wrapText="1"/>
    </xf>
    <xf numFmtId="0" fontId="88" fillId="0" borderId="0" xfId="0" applyFont="1" applyFill="1" applyAlignment="1">
      <alignment vertical="center" wrapText="1"/>
    </xf>
    <xf numFmtId="0" fontId="85" fillId="0" borderId="0" xfId="0" applyFont="1" applyFill="1" applyAlignment="1">
      <alignment horizontal="left"/>
    </xf>
    <xf numFmtId="0" fontId="86" fillId="0" borderId="0" xfId="0" applyFont="1" applyFill="1" applyAlignment="1"/>
    <xf numFmtId="0" fontId="0" fillId="0" borderId="0" xfId="0" applyFill="1" applyAlignment="1"/>
    <xf numFmtId="0" fontId="87" fillId="0" borderId="0" xfId="0" applyFont="1" applyFill="1" applyBorder="1" applyAlignment="1">
      <alignment vertical="center" wrapText="1"/>
    </xf>
    <xf numFmtId="0" fontId="0" fillId="0" borderId="0" xfId="0" applyFill="1" applyBorder="1" applyAlignment="1">
      <alignment vertical="center" wrapText="1"/>
    </xf>
    <xf numFmtId="0" fontId="86" fillId="0" borderId="0" xfId="0" applyFont="1" applyFill="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ill="1" applyBorder="1" applyAlignment="1">
      <alignment vertical="center" wrapText="1"/>
    </xf>
    <xf numFmtId="0" fontId="21" fillId="0" borderId="1" xfId="0" applyFont="1" applyFill="1" applyBorder="1" applyAlignment="1">
      <alignment horizontal="left" vertical="center" wrapText="1"/>
    </xf>
    <xf numFmtId="0" fontId="0" fillId="0" borderId="0" xfId="0" applyFont="1" applyFill="1" applyAlignment="1">
      <alignment horizontal="center" vertical="center" wrapText="1"/>
    </xf>
    <xf numFmtId="0" fontId="18" fillId="0" borderId="8"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8" xfId="0" applyFont="1" applyFill="1" applyBorder="1" applyAlignment="1">
      <alignment horizontal="center" vertical="center"/>
    </xf>
    <xf numFmtId="0" fontId="89" fillId="0" borderId="1" xfId="0" applyFont="1" applyFill="1" applyBorder="1" applyAlignment="1">
      <alignment horizontal="center" vertical="center" wrapText="1"/>
    </xf>
    <xf numFmtId="0" fontId="0" fillId="0" borderId="1" xfId="0" applyFont="1" applyFill="1" applyBorder="1" applyAlignment="1">
      <alignment wrapText="1"/>
    </xf>
    <xf numFmtId="0" fontId="90" fillId="0" borderId="1" xfId="0" applyFont="1" applyFill="1" applyBorder="1" applyAlignment="1">
      <alignment horizontal="center" vertical="center" wrapText="1"/>
    </xf>
    <xf numFmtId="0" fontId="90" fillId="0" borderId="1" xfId="0" applyFont="1" applyFill="1" applyBorder="1" applyAlignment="1">
      <alignment vertical="center" wrapText="1"/>
    </xf>
    <xf numFmtId="9" fontId="18" fillId="0" borderId="8" xfId="0" applyNumberFormat="1" applyFont="1" applyFill="1" applyBorder="1" applyAlignment="1">
      <alignment horizontal="center" vertical="center" wrapText="1"/>
    </xf>
    <xf numFmtId="9" fontId="18" fillId="0" borderId="1" xfId="0" applyNumberFormat="1" applyFont="1" applyFill="1" applyBorder="1" applyAlignment="1">
      <alignment horizontal="center" vertical="center" wrapText="1"/>
    </xf>
    <xf numFmtId="9" fontId="31" fillId="0" borderId="1" xfId="0" applyNumberFormat="1" applyFont="1" applyFill="1" applyBorder="1" applyAlignment="1">
      <alignment horizontal="center" vertical="center" wrapText="1"/>
    </xf>
    <xf numFmtId="0" fontId="21" fillId="0" borderId="8" xfId="0" applyFont="1" applyFill="1" applyBorder="1" applyAlignment="1">
      <alignment horizontal="center" vertical="center"/>
    </xf>
    <xf numFmtId="0" fontId="0" fillId="0" borderId="1" xfId="0" applyFont="1" applyBorder="1" applyAlignment="1">
      <alignment horizontal="center" vertical="center" wrapText="1"/>
    </xf>
    <xf numFmtId="0" fontId="66" fillId="0" borderId="0" xfId="0" applyFont="1"/>
    <xf numFmtId="0" fontId="85" fillId="0" borderId="0" xfId="0" applyFont="1" applyFill="1" applyAlignment="1">
      <alignment vertical="center" wrapText="1"/>
    </xf>
    <xf numFmtId="0" fontId="18" fillId="0" borderId="1" xfId="0" applyFont="1" applyFill="1" applyBorder="1" applyAlignment="1">
      <alignment horizontal="center" vertical="center" wrapText="1"/>
    </xf>
    <xf numFmtId="0" fontId="91" fillId="22" borderId="26" xfId="12" applyFont="1" applyFill="1" applyBorder="1" applyAlignment="1">
      <alignment horizontal="center" vertical="center" wrapText="1"/>
    </xf>
    <xf numFmtId="0" fontId="93" fillId="0" borderId="0" xfId="12" applyFont="1"/>
    <xf numFmtId="49" fontId="94" fillId="22" borderId="26" xfId="12" applyNumberFormat="1" applyFont="1" applyFill="1" applyBorder="1" applyAlignment="1">
      <alignment horizontal="left" vertical="center"/>
    </xf>
    <xf numFmtId="49" fontId="94" fillId="22" borderId="38" xfId="12" applyNumberFormat="1" applyFont="1" applyFill="1" applyBorder="1" applyAlignment="1">
      <alignment horizontal="left" vertical="center"/>
    </xf>
    <xf numFmtId="49" fontId="94" fillId="0" borderId="0" xfId="12" applyNumberFormat="1" applyFont="1" applyFill="1" applyBorder="1" applyAlignment="1">
      <alignment vertical="center"/>
    </xf>
    <xf numFmtId="0" fontId="95" fillId="0" borderId="0" xfId="12" applyFont="1" applyBorder="1"/>
    <xf numFmtId="0" fontId="95" fillId="0" borderId="0" xfId="12" applyFont="1"/>
    <xf numFmtId="0" fontId="95" fillId="23" borderId="38" xfId="12" applyFont="1" applyFill="1" applyBorder="1" applyAlignment="1"/>
    <xf numFmtId="0" fontId="95" fillId="23" borderId="46" xfId="12" applyFont="1" applyFill="1" applyBorder="1" applyAlignment="1">
      <alignment horizontal="center" vertical="center"/>
    </xf>
    <xf numFmtId="0" fontId="95" fillId="23" borderId="47" xfId="12" applyFont="1" applyFill="1" applyBorder="1" applyAlignment="1">
      <alignment horizontal="center" vertical="center"/>
    </xf>
    <xf numFmtId="0" fontId="95" fillId="23" borderId="20" xfId="12" applyFont="1" applyFill="1" applyBorder="1" applyAlignment="1">
      <alignment horizontal="center" vertical="center"/>
    </xf>
    <xf numFmtId="0" fontId="95" fillId="23" borderId="26" xfId="12" applyFont="1" applyFill="1" applyBorder="1" applyAlignment="1">
      <alignment horizontal="center" vertical="center"/>
    </xf>
    <xf numFmtId="0" fontId="95" fillId="23" borderId="20" xfId="12" applyFont="1" applyFill="1" applyBorder="1" applyAlignment="1"/>
    <xf numFmtId="0" fontId="95" fillId="23" borderId="26" xfId="12" applyFont="1" applyFill="1" applyBorder="1" applyAlignment="1"/>
    <xf numFmtId="0" fontId="95" fillId="23" borderId="48" xfId="12" applyFont="1" applyFill="1" applyBorder="1" applyAlignment="1">
      <alignment horizontal="center" vertical="center"/>
    </xf>
    <xf numFmtId="0" fontId="96" fillId="23" borderId="28" xfId="12" applyFont="1" applyFill="1" applyBorder="1" applyAlignment="1">
      <alignment horizontal="center" vertical="center" wrapText="1"/>
    </xf>
    <xf numFmtId="0" fontId="96" fillId="23" borderId="0" xfId="12" applyFont="1" applyFill="1" applyBorder="1" applyAlignment="1">
      <alignment horizontal="center" vertical="center" wrapText="1"/>
    </xf>
    <xf numFmtId="0" fontId="100" fillId="0" borderId="0" xfId="12" applyFont="1" applyBorder="1" applyAlignment="1">
      <alignment vertical="center"/>
    </xf>
    <xf numFmtId="0" fontId="100" fillId="0" borderId="0" xfId="12" applyFont="1" applyFill="1" applyBorder="1" applyAlignment="1">
      <alignment vertical="center"/>
    </xf>
    <xf numFmtId="0" fontId="95" fillId="0" borderId="0" xfId="12" applyFont="1" applyFill="1" applyBorder="1"/>
    <xf numFmtId="0" fontId="95" fillId="0" borderId="0" xfId="12" applyFont="1" applyFill="1"/>
    <xf numFmtId="0" fontId="95" fillId="0" borderId="0" xfId="12" applyFont="1" applyBorder="1" applyAlignment="1">
      <alignment wrapText="1"/>
    </xf>
    <xf numFmtId="0" fontId="95" fillId="0" borderId="0" xfId="12" applyFont="1" applyAlignment="1">
      <alignment wrapText="1"/>
    </xf>
    <xf numFmtId="0" fontId="0"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vertical="center"/>
    </xf>
    <xf numFmtId="0" fontId="18" fillId="0" borderId="0" xfId="0" applyFont="1" applyAlignment="1">
      <alignment horizontal="center"/>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8" fillId="0" borderId="0" xfId="0" applyFont="1" applyFill="1" applyBorder="1" applyAlignment="1">
      <alignment horizontal="center" vertical="center" wrapText="1"/>
    </xf>
    <xf numFmtId="0" fontId="0" fillId="0" borderId="0" xfId="0" applyFill="1" applyAlignment="1">
      <alignment horizontal="center" vertical="center"/>
    </xf>
    <xf numFmtId="0" fontId="21" fillId="3" borderId="1" xfId="3" quotePrefix="1" applyFont="1" applyFill="1" applyBorder="1" applyAlignment="1">
      <alignment horizontal="left" vertical="center"/>
    </xf>
    <xf numFmtId="0" fontId="21" fillId="10" borderId="1" xfId="3" quotePrefix="1" applyFont="1" applyFill="1" applyBorder="1" applyAlignment="1">
      <alignment horizontal="left" vertical="center"/>
    </xf>
    <xf numFmtId="0" fontId="18" fillId="0" borderId="0" xfId="0" applyFont="1" applyFill="1" applyAlignment="1">
      <alignment horizontal="center"/>
    </xf>
    <xf numFmtId="0" fontId="0" fillId="0" borderId="0" xfId="0" applyFill="1" applyAlignment="1">
      <alignment wrapText="1"/>
    </xf>
    <xf numFmtId="0" fontId="33" fillId="0" borderId="0" xfId="0" applyFont="1" applyFill="1" applyAlignment="1">
      <alignment horizontal="left" vertical="center"/>
    </xf>
    <xf numFmtId="0" fontId="0" fillId="0" borderId="0" xfId="0" applyFill="1" applyAlignment="1">
      <alignment horizontal="left" vertical="center"/>
    </xf>
    <xf numFmtId="0" fontId="101" fillId="0" borderId="0" xfId="0" applyFont="1" applyFill="1" applyAlignment="1">
      <alignment horizontal="left" vertical="center"/>
    </xf>
    <xf numFmtId="49" fontId="21" fillId="0" borderId="1" xfId="15" applyNumberFormat="1" applyFont="1" applyFill="1" applyBorder="1" applyAlignment="1">
      <alignment horizontal="center" vertical="center" wrapText="1"/>
    </xf>
    <xf numFmtId="49" fontId="21" fillId="0" borderId="1" xfId="15" quotePrefix="1" applyNumberFormat="1" applyFont="1" applyFill="1" applyBorder="1" applyAlignment="1">
      <alignment horizontal="center" vertical="center" wrapText="1"/>
    </xf>
    <xf numFmtId="0" fontId="21"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21" fillId="0" borderId="1" xfId="15" applyFont="1" applyFill="1" applyBorder="1" applyAlignment="1">
      <alignment horizontal="left" vertical="center" wrapText="1"/>
    </xf>
    <xf numFmtId="0" fontId="21" fillId="0" borderId="1" xfId="15" applyFont="1" applyFill="1" applyBorder="1" applyAlignment="1">
      <alignment vertical="center" wrapText="1"/>
    </xf>
    <xf numFmtId="0" fontId="21" fillId="0" borderId="1" xfId="15" applyNumberFormat="1" applyFont="1" applyFill="1" applyBorder="1" applyAlignment="1">
      <alignment horizontal="center" vertical="center" wrapText="1"/>
    </xf>
    <xf numFmtId="0" fontId="102" fillId="0" borderId="1" xfId="15" applyFont="1" applyFill="1" applyBorder="1" applyAlignment="1">
      <alignment horizontal="left" vertical="center" wrapText="1" indent="2"/>
    </xf>
    <xf numFmtId="0" fontId="21" fillId="6" borderId="1" xfId="15" applyFont="1" applyFill="1" applyBorder="1" applyAlignment="1">
      <alignment horizontal="center" vertical="center" wrapText="1"/>
    </xf>
    <xf numFmtId="0" fontId="21" fillId="6" borderId="1" xfId="15" applyFont="1" applyFill="1" applyBorder="1" applyAlignment="1">
      <alignment wrapText="1"/>
    </xf>
    <xf numFmtId="0" fontId="103" fillId="0" borderId="1" xfId="15" applyFont="1" applyFill="1" applyBorder="1"/>
    <xf numFmtId="0" fontId="21" fillId="0" borderId="1" xfId="15" applyFont="1" applyFill="1" applyBorder="1"/>
    <xf numFmtId="0" fontId="21" fillId="6" borderId="1" xfId="15" applyFont="1" applyFill="1" applyBorder="1"/>
    <xf numFmtId="0" fontId="21" fillId="0" borderId="1" xfId="15" quotePrefix="1" applyFont="1" applyFill="1" applyBorder="1" applyAlignment="1">
      <alignment horizontal="center" vertical="center" wrapText="1"/>
    </xf>
    <xf numFmtId="0" fontId="21" fillId="0" borderId="0" xfId="0" applyFont="1" applyAlignment="1">
      <alignment horizontal="left"/>
    </xf>
    <xf numFmtId="0" fontId="21" fillId="0" borderId="0" xfId="0" applyFont="1" applyAlignment="1"/>
    <xf numFmtId="0" fontId="21" fillId="17" borderId="3" xfId="0" applyFont="1" applyFill="1" applyBorder="1" applyAlignment="1"/>
    <xf numFmtId="0" fontId="104" fillId="0" borderId="0" xfId="0" applyFont="1" applyBorder="1" applyAlignment="1">
      <alignment horizontal="center" vertical="center"/>
    </xf>
    <xf numFmtId="0" fontId="104" fillId="0" borderId="5"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Alignment="1">
      <alignment horizontal="center" vertical="center"/>
    </xf>
    <xf numFmtId="0" fontId="104" fillId="0" borderId="0" xfId="0" applyFont="1" applyAlignment="1">
      <alignment horizontal="center" vertical="center"/>
    </xf>
    <xf numFmtId="0" fontId="31" fillId="0" borderId="0" xfId="0" applyFont="1"/>
    <xf numFmtId="0" fontId="21" fillId="0" borderId="1" xfId="0" applyFont="1" applyBorder="1" applyAlignment="1">
      <alignment horizontal="center"/>
    </xf>
    <xf numFmtId="0" fontId="105" fillId="0" borderId="0" xfId="0" applyFont="1"/>
    <xf numFmtId="0" fontId="21" fillId="0" borderId="1" xfId="0" applyFont="1" applyBorder="1"/>
    <xf numFmtId="0" fontId="21" fillId="0" borderId="1" xfId="0" applyFont="1" applyBorder="1" applyAlignment="1">
      <alignment horizontal="left" indent="2"/>
    </xf>
    <xf numFmtId="0" fontId="21" fillId="6" borderId="1" xfId="0" applyFont="1" applyFill="1" applyBorder="1"/>
    <xf numFmtId="0" fontId="106" fillId="0" borderId="0" xfId="0" applyFont="1"/>
    <xf numFmtId="0" fontId="21" fillId="0" borderId="1" xfId="0" applyFont="1" applyBorder="1" applyAlignment="1">
      <alignment horizontal="left" wrapText="1" indent="2"/>
    </xf>
    <xf numFmtId="0" fontId="21" fillId="0" borderId="0" xfId="0" applyFont="1" applyAlignment="1">
      <alignment wrapText="1"/>
    </xf>
    <xf numFmtId="0" fontId="21" fillId="0" borderId="1" xfId="0" applyFont="1" applyBorder="1" applyAlignment="1">
      <alignment horizontal="left" wrapText="1"/>
    </xf>
    <xf numFmtId="0" fontId="21" fillId="0" borderId="0" xfId="0" applyFont="1" applyAlignment="1">
      <alignment horizontal="center" wrapText="1"/>
    </xf>
    <xf numFmtId="0" fontId="21" fillId="0" borderId="1" xfId="0" applyFont="1" applyBorder="1" applyAlignment="1">
      <alignment horizontal="left" vertical="top" wrapText="1"/>
    </xf>
    <xf numFmtId="0" fontId="21" fillId="0" borderId="1" xfId="0" applyFont="1" applyBorder="1" applyAlignment="1">
      <alignment vertical="top" wrapText="1"/>
    </xf>
    <xf numFmtId="0" fontId="21" fillId="0" borderId="1" xfId="0" applyFont="1" applyFill="1" applyBorder="1" applyAlignment="1">
      <alignment horizontal="center" wrapText="1"/>
    </xf>
    <xf numFmtId="0" fontId="31" fillId="0" borderId="13" xfId="0" applyFont="1" applyBorder="1" applyAlignment="1">
      <alignment horizontal="center"/>
    </xf>
    <xf numFmtId="0" fontId="31" fillId="0" borderId="1" xfId="0" applyFont="1" applyBorder="1"/>
    <xf numFmtId="0" fontId="31" fillId="0" borderId="1" xfId="0" applyFont="1" applyBorder="1" applyAlignment="1">
      <alignment horizontal="left" indent="1"/>
    </xf>
    <xf numFmtId="0" fontId="31" fillId="10" borderId="1" xfId="0" applyFont="1" applyFill="1" applyBorder="1" applyAlignment="1">
      <alignment horizontal="left" indent="1"/>
    </xf>
    <xf numFmtId="0" fontId="14" fillId="0" borderId="0" xfId="2" applyFont="1" applyFill="1" applyBorder="1">
      <alignment vertical="center"/>
    </xf>
    <xf numFmtId="0" fontId="34" fillId="0" borderId="0" xfId="4" applyFont="1" applyFill="1" applyBorder="1" applyAlignment="1">
      <alignment horizontal="left" vertical="center"/>
    </xf>
    <xf numFmtId="0" fontId="13" fillId="0" borderId="0" xfId="1" applyFont="1" applyFill="1" applyBorder="1" applyAlignment="1">
      <alignment vertical="center"/>
    </xf>
    <xf numFmtId="0" fontId="16" fillId="0" borderId="0" xfId="4" applyFont="1" applyFill="1" applyBorder="1" applyAlignment="1">
      <alignment vertical="center"/>
    </xf>
    <xf numFmtId="0" fontId="16" fillId="0" borderId="0" xfId="4" applyFont="1" applyFill="1" applyBorder="1" applyAlignment="1">
      <alignment horizontal="left" vertical="center"/>
    </xf>
    <xf numFmtId="0" fontId="31" fillId="0" borderId="0" xfId="4" applyFont="1" applyFill="1" applyBorder="1" applyAlignment="1">
      <alignment vertical="center"/>
    </xf>
    <xf numFmtId="0" fontId="21" fillId="0" borderId="0" xfId="2" applyFont="1" applyFill="1" applyBorder="1">
      <alignment vertical="center"/>
    </xf>
    <xf numFmtId="0" fontId="31" fillId="10" borderId="14" xfId="3" applyFont="1" applyFill="1" applyBorder="1" applyAlignment="1" applyProtection="1">
      <alignment horizontal="center" vertical="center" wrapText="1"/>
    </xf>
    <xf numFmtId="0" fontId="31" fillId="0" borderId="1" xfId="8" applyFont="1" applyFill="1" applyBorder="1" applyAlignment="1">
      <alignment horizontal="center" vertical="center" wrapText="1"/>
    </xf>
    <xf numFmtId="0" fontId="31" fillId="10" borderId="6" xfId="3" applyFont="1" applyFill="1" applyBorder="1" applyAlignment="1" applyProtection="1">
      <alignment horizontal="center" vertical="center" wrapText="1"/>
    </xf>
    <xf numFmtId="0" fontId="14" fillId="0" borderId="0" xfId="2" applyFont="1" applyFill="1">
      <alignment vertical="center"/>
    </xf>
    <xf numFmtId="0" fontId="21" fillId="0" borderId="0" xfId="3" applyFont="1" applyFill="1" applyBorder="1" applyAlignment="1" applyProtection="1">
      <alignment vertical="center"/>
    </xf>
    <xf numFmtId="0" fontId="31" fillId="0" borderId="1" xfId="3" quotePrefix="1" applyFont="1" applyFill="1" applyBorder="1" applyAlignment="1">
      <alignment horizontal="center" vertical="center"/>
    </xf>
    <xf numFmtId="0" fontId="31" fillId="0" borderId="13" xfId="3" applyFont="1" applyFill="1" applyBorder="1" applyAlignment="1">
      <alignment horizontal="left" vertical="center" wrapText="1" indent="1"/>
    </xf>
    <xf numFmtId="3" fontId="21" fillId="21" borderId="1" xfId="5" applyFont="1" applyFill="1" applyBorder="1" applyAlignment="1">
      <alignment horizontal="center" vertical="center"/>
      <protection locked="0"/>
    </xf>
    <xf numFmtId="3" fontId="21" fillId="21" borderId="8" xfId="5" applyFont="1" applyFill="1" applyBorder="1" applyAlignment="1">
      <alignment horizontal="center" vertical="center"/>
      <protection locked="0"/>
    </xf>
    <xf numFmtId="0" fontId="21" fillId="0" borderId="8" xfId="3" applyFont="1" applyFill="1" applyBorder="1" applyAlignment="1">
      <alignment horizontal="left" vertical="center" wrapText="1" indent="2"/>
    </xf>
    <xf numFmtId="3" fontId="21" fillId="0" borderId="8" xfId="5" applyFont="1" applyFill="1" applyBorder="1" applyAlignment="1">
      <alignment horizontal="center" vertical="center"/>
      <protection locked="0"/>
    </xf>
    <xf numFmtId="0" fontId="21" fillId="0" borderId="11" xfId="3" applyFont="1" applyFill="1" applyBorder="1" applyAlignment="1">
      <alignment horizontal="left" vertical="center" wrapText="1" indent="3"/>
    </xf>
    <xf numFmtId="0" fontId="108" fillId="0" borderId="11" xfId="3" applyFont="1" applyFill="1" applyBorder="1" applyAlignment="1">
      <alignment horizontal="left" vertical="center" wrapText="1" indent="3"/>
    </xf>
    <xf numFmtId="3" fontId="106" fillId="21" borderId="1" xfId="5" applyFont="1" applyFill="1" applyBorder="1" applyAlignment="1">
      <alignment horizontal="center" vertical="center"/>
      <protection locked="0"/>
    </xf>
    <xf numFmtId="3" fontId="106" fillId="21" borderId="8" xfId="5" applyFont="1" applyFill="1" applyBorder="1" applyAlignment="1">
      <alignment horizontal="center" vertical="center"/>
      <protection locked="0"/>
    </xf>
    <xf numFmtId="0" fontId="15" fillId="0" borderId="0" xfId="3" quotePrefix="1" applyFont="1" applyFill="1" applyBorder="1" applyAlignment="1">
      <alignment horizontal="right" vertical="center"/>
    </xf>
    <xf numFmtId="3" fontId="109" fillId="0" borderId="0" xfId="5" applyFont="1" applyFill="1" applyBorder="1" applyAlignment="1">
      <alignment horizontal="center" vertical="center"/>
      <protection locked="0"/>
    </xf>
    <xf numFmtId="0" fontId="34" fillId="0" borderId="0" xfId="4" applyFont="1" applyFill="1" applyBorder="1" applyAlignment="1">
      <alignment horizontal="left" vertical="center" indent="1"/>
    </xf>
    <xf numFmtId="0" fontId="21" fillId="0" borderId="0" xfId="3" quotePrefix="1" applyFont="1" applyFill="1" applyBorder="1" applyAlignment="1">
      <alignment horizontal="right" vertical="center"/>
    </xf>
    <xf numFmtId="0" fontId="21" fillId="0" borderId="0" xfId="3" applyFont="1" applyFill="1" applyBorder="1" applyAlignment="1">
      <alignment horizontal="left" vertical="center" wrapText="1" indent="1"/>
    </xf>
    <xf numFmtId="0" fontId="21" fillId="0" borderId="0" xfId="2" applyFont="1" applyFill="1" applyBorder="1" applyAlignment="1">
      <alignment horizontal="left" vertical="center" wrapText="1" indent="1"/>
    </xf>
    <xf numFmtId="0" fontId="21" fillId="0" borderId="14" xfId="2" applyFont="1" applyFill="1" applyBorder="1">
      <alignment vertical="center"/>
    </xf>
    <xf numFmtId="0" fontId="31" fillId="0" borderId="14" xfId="8" applyFont="1" applyFill="1" applyBorder="1" applyAlignment="1">
      <alignment horizontal="center" vertical="center" wrapText="1"/>
    </xf>
    <xf numFmtId="0" fontId="31" fillId="0" borderId="9" xfId="3" applyFont="1" applyFill="1" applyBorder="1" applyAlignment="1">
      <alignment horizontal="left" vertical="center" wrapText="1" indent="1"/>
    </xf>
    <xf numFmtId="0" fontId="21" fillId="0" borderId="3" xfId="3" applyFont="1" applyFill="1" applyBorder="1" applyAlignment="1">
      <alignment horizontal="left" vertical="center" wrapText="1" indent="2"/>
    </xf>
    <xf numFmtId="0" fontId="21" fillId="0" borderId="10" xfId="3" applyFont="1" applyFill="1" applyBorder="1" applyAlignment="1">
      <alignment horizontal="left" vertical="center" wrapText="1" indent="3"/>
    </xf>
    <xf numFmtId="0" fontId="108" fillId="0" borderId="10" xfId="3" applyFont="1" applyFill="1" applyBorder="1" applyAlignment="1">
      <alignment horizontal="left" vertical="center" wrapText="1" indent="3"/>
    </xf>
    <xf numFmtId="0" fontId="31" fillId="0" borderId="1" xfId="3" quotePrefix="1" applyNumberFormat="1" applyFont="1" applyFill="1" applyBorder="1" applyAlignment="1">
      <alignment horizontal="center" vertical="center"/>
    </xf>
    <xf numFmtId="0" fontId="31" fillId="0" borderId="1" xfId="3" applyFont="1" applyFill="1" applyBorder="1" applyAlignment="1">
      <alignment horizontal="left" vertical="center" wrapText="1" indent="1"/>
    </xf>
    <xf numFmtId="0" fontId="14" fillId="0" borderId="0" xfId="2" applyFont="1" applyFill="1" applyAlignment="1">
      <alignment vertical="top" wrapText="1"/>
    </xf>
    <xf numFmtId="0" fontId="14" fillId="0" borderId="0" xfId="2" applyFont="1" applyFill="1" applyBorder="1" applyAlignment="1">
      <alignment vertical="center"/>
    </xf>
    <xf numFmtId="0" fontId="110" fillId="0" borderId="0" xfId="3" applyFont="1" applyFill="1" applyBorder="1" applyAlignment="1" applyProtection="1">
      <alignment vertical="center"/>
    </xf>
    <xf numFmtId="0" fontId="111" fillId="0" borderId="0" xfId="4" applyFont="1" applyFill="1" applyBorder="1" applyAlignment="1">
      <alignment vertical="center" wrapText="1"/>
    </xf>
    <xf numFmtId="0" fontId="73" fillId="0" borderId="1" xfId="8" applyFont="1" applyFill="1" applyBorder="1" applyAlignment="1">
      <alignment horizontal="center" vertical="center" wrapText="1"/>
    </xf>
    <xf numFmtId="0" fontId="73" fillId="0" borderId="1" xfId="8" applyFont="1" applyFill="1" applyBorder="1" applyAlignment="1">
      <alignment vertical="center" wrapText="1"/>
    </xf>
    <xf numFmtId="0" fontId="32" fillId="0" borderId="0" xfId="8" applyFont="1" applyFill="1" applyBorder="1" applyAlignment="1">
      <alignment horizontal="center" vertical="center" wrapText="1"/>
    </xf>
    <xf numFmtId="0" fontId="15" fillId="0" borderId="0" xfId="3" quotePrefix="1" applyFont="1" applyFill="1" applyBorder="1" applyAlignment="1">
      <alignment horizontal="center" vertical="center"/>
    </xf>
    <xf numFmtId="0" fontId="15" fillId="0" borderId="10" xfId="3" quotePrefix="1" applyFont="1" applyFill="1" applyBorder="1" applyAlignment="1">
      <alignment horizontal="center" vertical="center"/>
    </xf>
    <xf numFmtId="0" fontId="14" fillId="0" borderId="0" xfId="2" applyFont="1" applyFill="1" applyBorder="1" applyAlignment="1">
      <alignment vertical="center" wrapText="1"/>
    </xf>
    <xf numFmtId="0" fontId="112" fillId="0" borderId="0" xfId="2" applyFont="1" applyFill="1" applyAlignment="1">
      <alignment vertical="top"/>
    </xf>
    <xf numFmtId="0" fontId="113" fillId="0" borderId="0" xfId="0" applyFont="1" applyFill="1" applyAlignment="1">
      <alignment vertical="top"/>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21" fillId="0" borderId="1" xfId="2" applyFont="1" applyFill="1" applyBorder="1" applyAlignment="1">
      <alignment horizontal="center" vertical="center"/>
    </xf>
    <xf numFmtId="0" fontId="21" fillId="0" borderId="1" xfId="2" applyFont="1" applyFill="1" applyBorder="1" applyAlignment="1">
      <alignment horizontal="left" vertical="center" wrapText="1"/>
    </xf>
    <xf numFmtId="0" fontId="21" fillId="0" borderId="0" xfId="0" applyFont="1" applyFill="1" applyAlignment="1">
      <alignment vertical="top"/>
    </xf>
    <xf numFmtId="0" fontId="114" fillId="0" borderId="0" xfId="2" applyFont="1" applyFill="1" applyBorder="1" applyAlignment="1">
      <alignment vertical="top"/>
    </xf>
    <xf numFmtId="0" fontId="115" fillId="0" borderId="0" xfId="0" applyFont="1" applyFill="1" applyAlignment="1">
      <alignment vertical="top"/>
    </xf>
    <xf numFmtId="0" fontId="0" fillId="0" borderId="0" xfId="0" applyFill="1" applyAlignment="1">
      <alignment vertical="top"/>
    </xf>
    <xf numFmtId="0" fontId="14" fillId="0" borderId="0" xfId="2" applyFont="1" applyFill="1" applyBorder="1" applyAlignment="1">
      <alignment vertical="top"/>
    </xf>
    <xf numFmtId="0" fontId="0" fillId="0" borderId="1" xfId="0" applyFill="1" applyBorder="1" applyAlignment="1">
      <alignment horizontal="left" wrapText="1"/>
    </xf>
    <xf numFmtId="0" fontId="0" fillId="0" borderId="1" xfId="0" applyFill="1" applyBorder="1" applyAlignment="1">
      <alignment horizontal="center" vertical="center"/>
    </xf>
    <xf numFmtId="0" fontId="18" fillId="10" borderId="9" xfId="0" applyFont="1" applyFill="1" applyBorder="1" applyAlignment="1">
      <alignment wrapText="1"/>
    </xf>
    <xf numFmtId="0" fontId="0" fillId="10" borderId="1" xfId="0" applyFont="1" applyFill="1" applyBorder="1" applyAlignment="1">
      <alignment wrapText="1"/>
    </xf>
    <xf numFmtId="0" fontId="0" fillId="0" borderId="8" xfId="0" applyFill="1" applyBorder="1" applyAlignment="1">
      <alignment wrapText="1"/>
    </xf>
    <xf numFmtId="0" fontId="0" fillId="0" borderId="1" xfId="0" applyFill="1" applyBorder="1" applyAlignment="1">
      <alignment wrapText="1"/>
    </xf>
    <xf numFmtId="0" fontId="0" fillId="10" borderId="13" xfId="0" applyFill="1" applyBorder="1" applyAlignment="1">
      <alignment wrapText="1"/>
    </xf>
    <xf numFmtId="0" fontId="21" fillId="10" borderId="8" xfId="0" applyFont="1" applyFill="1" applyBorder="1" applyAlignment="1">
      <alignment horizontal="left" vertical="center" wrapText="1"/>
    </xf>
    <xf numFmtId="0" fontId="0" fillId="10" borderId="15" xfId="0" applyFill="1" applyBorder="1" applyAlignment="1">
      <alignment wrapText="1"/>
    </xf>
    <xf numFmtId="0" fontId="116"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8"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4" fillId="0" borderId="0" xfId="0" applyFont="1" applyFill="1"/>
    <xf numFmtId="0" fontId="88" fillId="0" borderId="0" xfId="0" applyFont="1" applyFill="1" applyAlignment="1">
      <alignment wrapText="1"/>
    </xf>
    <xf numFmtId="0" fontId="117" fillId="0" borderId="0" xfId="0" applyFont="1" applyFill="1" applyAlignment="1"/>
    <xf numFmtId="0" fontId="77" fillId="0" borderId="0" xfId="0" applyFont="1" applyFill="1" applyBorder="1" applyAlignment="1">
      <alignment vertical="center" wrapText="1"/>
    </xf>
    <xf numFmtId="0" fontId="74" fillId="0" borderId="0" xfId="0" applyFont="1" applyFill="1" applyBorder="1" applyAlignment="1">
      <alignment horizontal="center" vertical="center" wrapText="1"/>
    </xf>
    <xf numFmtId="0" fontId="78" fillId="0" borderId="0" xfId="0" applyFont="1" applyFill="1" applyBorder="1" applyAlignment="1">
      <alignment vertical="center" wrapText="1"/>
    </xf>
    <xf numFmtId="0" fontId="118" fillId="0" borderId="0" xfId="0" applyFont="1" applyFill="1" applyBorder="1" applyAlignment="1">
      <alignment vertical="center" wrapText="1"/>
    </xf>
    <xf numFmtId="0" fontId="0" fillId="0" borderId="0" xfId="0" applyAlignment="1"/>
    <xf numFmtId="0" fontId="74" fillId="0" borderId="0" xfId="0" applyFont="1" applyFill="1" applyBorder="1" applyAlignment="1">
      <alignment vertical="center" wrapText="1"/>
    </xf>
    <xf numFmtId="0" fontId="119" fillId="0" borderId="0" xfId="0" applyFont="1" applyFill="1" applyBorder="1" applyAlignment="1">
      <alignment vertical="center" wrapText="1"/>
    </xf>
    <xf numFmtId="0" fontId="0" fillId="0" borderId="0" xfId="0" quotePrefix="1" applyFill="1" applyAlignment="1">
      <alignment horizontal="left" vertical="center" indent="5"/>
    </xf>
    <xf numFmtId="0" fontId="0" fillId="0" borderId="1" xfId="0" applyFill="1" applyBorder="1"/>
    <xf numFmtId="0" fontId="74" fillId="10" borderId="1" xfId="0" applyFont="1" applyFill="1" applyBorder="1" applyAlignment="1">
      <alignment horizontal="center" vertical="center" wrapText="1"/>
    </xf>
    <xf numFmtId="0" fontId="120" fillId="0" borderId="0" xfId="0" applyFont="1" applyFill="1"/>
    <xf numFmtId="0" fontId="18" fillId="0" borderId="1" xfId="0" applyFont="1" applyFill="1" applyBorder="1" applyAlignment="1">
      <alignment vertical="center"/>
    </xf>
    <xf numFmtId="0" fontId="0" fillId="0" borderId="1" xfId="0" applyFill="1" applyBorder="1" applyAlignment="1">
      <alignment vertical="center"/>
    </xf>
    <xf numFmtId="0" fontId="30" fillId="0" borderId="8" xfId="0" applyFont="1" applyFill="1" applyBorder="1" applyAlignment="1">
      <alignment horizontal="left" vertical="center" wrapText="1"/>
    </xf>
    <xf numFmtId="0" fontId="121" fillId="0" borderId="8" xfId="0" applyFont="1" applyFill="1" applyBorder="1" applyAlignment="1">
      <alignment horizontal="left" vertical="center" wrapText="1" indent="3"/>
    </xf>
    <xf numFmtId="0" fontId="122" fillId="0" borderId="8" xfId="0" applyFont="1" applyFill="1" applyBorder="1" applyAlignment="1">
      <alignment horizontal="left" vertical="center" wrapText="1" indent="3"/>
    </xf>
    <xf numFmtId="0" fontId="21" fillId="0" borderId="1" xfId="0" applyFont="1" applyFill="1" applyBorder="1" applyAlignment="1">
      <alignment horizontal="center"/>
    </xf>
    <xf numFmtId="0" fontId="73" fillId="0" borderId="13" xfId="0" applyFont="1" applyFill="1" applyBorder="1" applyAlignment="1">
      <alignment horizontal="center" vertical="center" wrapText="1"/>
    </xf>
    <xf numFmtId="0" fontId="0" fillId="0" borderId="1" xfId="0" applyFill="1" applyBorder="1" applyAlignment="1">
      <alignment horizontal="center"/>
    </xf>
    <xf numFmtId="0" fontId="0" fillId="0" borderId="1" xfId="0" applyFill="1" applyBorder="1" applyAlignment="1">
      <alignment horizontal="center" vertical="center" wrapText="1"/>
    </xf>
    <xf numFmtId="0" fontId="60" fillId="0" borderId="0" xfId="0" applyFont="1" applyFill="1"/>
    <xf numFmtId="0" fontId="80" fillId="0" borderId="13" xfId="0" applyFont="1" applyFill="1" applyBorder="1" applyAlignment="1">
      <alignment vertical="center" wrapText="1"/>
    </xf>
    <xf numFmtId="0" fontId="80" fillId="0" borderId="14" xfId="0" applyFont="1" applyFill="1" applyBorder="1" applyAlignment="1">
      <alignment horizontal="center" vertical="center" wrapText="1"/>
    </xf>
    <xf numFmtId="0" fontId="60" fillId="0" borderId="0" xfId="0" applyFont="1" applyFill="1" applyBorder="1"/>
    <xf numFmtId="0" fontId="60" fillId="0" borderId="0" xfId="0" applyFont="1" applyFill="1" applyAlignment="1"/>
    <xf numFmtId="0" fontId="41" fillId="0" borderId="0" xfId="0" applyFont="1" applyFill="1" applyAlignment="1"/>
    <xf numFmtId="0" fontId="85" fillId="0" borderId="0" xfId="0" applyFont="1" applyFill="1" applyAlignment="1">
      <alignment wrapText="1"/>
    </xf>
    <xf numFmtId="9" fontId="0" fillId="0" borderId="1" xfId="0" applyNumberFormat="1" applyFill="1" applyBorder="1" applyAlignment="1">
      <alignment horizontal="center" wrapText="1"/>
    </xf>
    <xf numFmtId="0" fontId="0" fillId="0" borderId="1" xfId="0" applyFill="1" applyBorder="1" applyAlignment="1">
      <alignment horizontal="center" wrapText="1"/>
    </xf>
    <xf numFmtId="0" fontId="18" fillId="6" borderId="1" xfId="0" applyFont="1" applyFill="1" applyBorder="1" applyAlignment="1">
      <alignment horizontal="center"/>
    </xf>
    <xf numFmtId="0" fontId="45" fillId="0" borderId="0" xfId="0" applyFont="1" applyBorder="1" applyAlignment="1">
      <alignment horizontal="center" vertical="center"/>
    </xf>
    <xf numFmtId="0" fontId="35" fillId="0" borderId="0" xfId="0" applyFont="1" applyBorder="1" applyAlignment="1">
      <alignment horizontal="justify" vertical="center"/>
    </xf>
    <xf numFmtId="0" fontId="124" fillId="0" borderId="0" xfId="0" applyFont="1"/>
    <xf numFmtId="0" fontId="74" fillId="0" borderId="0" xfId="0" applyFont="1" applyAlignment="1">
      <alignment horizontal="center" vertical="center" wrapText="1"/>
    </xf>
    <xf numFmtId="0" fontId="82" fillId="0" borderId="0" xfId="0" applyFont="1" applyBorder="1" applyAlignment="1">
      <alignment horizontal="center" vertical="center" wrapText="1"/>
    </xf>
    <xf numFmtId="0" fontId="0" fillId="0" borderId="0" xfId="0" applyAlignment="1">
      <alignment vertical="center" wrapText="1"/>
    </xf>
    <xf numFmtId="0" fontId="35" fillId="0" borderId="0" xfId="0" applyFont="1" applyBorder="1" applyAlignment="1">
      <alignment vertical="center" wrapText="1"/>
    </xf>
    <xf numFmtId="0" fontId="125" fillId="0" borderId="0" xfId="0" applyFont="1"/>
    <xf numFmtId="0" fontId="35" fillId="0" borderId="0" xfId="0" applyFont="1" applyAlignment="1">
      <alignment vertical="center" wrapText="1"/>
    </xf>
    <xf numFmtId="0" fontId="35" fillId="0" borderId="0" xfId="0" applyFont="1" applyFill="1" applyBorder="1" applyAlignment="1">
      <alignment vertical="center" wrapText="1"/>
    </xf>
    <xf numFmtId="0" fontId="70" fillId="0" borderId="0" xfId="0" applyFont="1" applyAlignment="1">
      <alignment horizontal="center" vertical="center"/>
    </xf>
    <xf numFmtId="0" fontId="35" fillId="0" borderId="4" xfId="0" applyFont="1" applyBorder="1" applyAlignment="1">
      <alignment horizontal="center" vertical="center" wrapText="1"/>
    </xf>
    <xf numFmtId="0" fontId="14" fillId="0" borderId="12" xfId="0" applyFont="1" applyBorder="1" applyAlignment="1">
      <alignment vertical="center" wrapText="1"/>
    </xf>
    <xf numFmtId="0" fontId="35" fillId="0" borderId="6" xfId="0" applyFont="1" applyBorder="1" applyAlignment="1">
      <alignment horizontal="center" vertical="center" wrapText="1"/>
    </xf>
    <xf numFmtId="0" fontId="0" fillId="0" borderId="0" xfId="0" applyBorder="1" applyAlignment="1">
      <alignment horizontal="left" vertical="top"/>
    </xf>
    <xf numFmtId="0" fontId="126" fillId="0" borderId="0" xfId="0" applyFont="1" applyBorder="1" applyAlignment="1">
      <alignment horizontal="center" vertical="center" wrapText="1"/>
    </xf>
    <xf numFmtId="0" fontId="0" fillId="0" borderId="6" xfId="0" applyBorder="1" applyAlignment="1">
      <alignment vertical="center"/>
    </xf>
    <xf numFmtId="0" fontId="21" fillId="0" borderId="1" xfId="0" applyFont="1" applyBorder="1" applyAlignment="1">
      <alignment horizontal="center" vertical="top"/>
    </xf>
    <xf numFmtId="0" fontId="21" fillId="0" borderId="14" xfId="0" applyFont="1" applyBorder="1" applyAlignment="1">
      <alignment horizontal="center" vertical="center"/>
    </xf>
    <xf numFmtId="0" fontId="127" fillId="0" borderId="0" xfId="0" applyFont="1"/>
    <xf numFmtId="0" fontId="88" fillId="0" borderId="0" xfId="0" applyFont="1"/>
    <xf numFmtId="0" fontId="74" fillId="0" borderId="0" xfId="0" applyFont="1" applyBorder="1" applyAlignment="1">
      <alignment horizontal="center" vertical="center" wrapText="1"/>
    </xf>
    <xf numFmtId="0" fontId="77" fillId="0" borderId="0" xfId="0" applyFont="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Border="1" applyAlignment="1">
      <alignment horizontal="center" vertical="center" wrapText="1"/>
    </xf>
    <xf numFmtId="0" fontId="0" fillId="0" borderId="1" xfId="0" applyBorder="1" applyAlignment="1">
      <alignment vertical="top" wrapText="1"/>
    </xf>
    <xf numFmtId="0" fontId="21" fillId="0" borderId="0" xfId="0" applyFont="1" applyFill="1" applyBorder="1" applyAlignment="1">
      <alignment vertical="center"/>
    </xf>
    <xf numFmtId="0" fontId="21" fillId="0" borderId="4" xfId="0" applyFont="1" applyFill="1" applyBorder="1" applyAlignment="1">
      <alignment vertical="center"/>
    </xf>
    <xf numFmtId="0" fontId="21" fillId="0" borderId="13" xfId="0" applyFont="1" applyFill="1" applyBorder="1" applyAlignment="1">
      <alignment horizontal="center"/>
    </xf>
    <xf numFmtId="0" fontId="21" fillId="0" borderId="5" xfId="0" applyFont="1" applyFill="1" applyBorder="1" applyAlignment="1">
      <alignment vertical="center"/>
    </xf>
    <xf numFmtId="0" fontId="21" fillId="0" borderId="6" xfId="0" applyFont="1" applyFill="1" applyBorder="1" applyAlignment="1">
      <alignment vertical="center"/>
    </xf>
    <xf numFmtId="0" fontId="21" fillId="0" borderId="14" xfId="0" applyFont="1" applyFill="1" applyBorder="1" applyAlignment="1">
      <alignment horizontal="center"/>
    </xf>
    <xf numFmtId="0" fontId="31" fillId="0" borderId="1" xfId="0" applyFont="1" applyFill="1" applyBorder="1" applyAlignment="1">
      <alignment horizontal="center" vertical="center"/>
    </xf>
    <xf numFmtId="0" fontId="31" fillId="0" borderId="1" xfId="0" applyFont="1" applyFill="1" applyBorder="1" applyAlignment="1">
      <alignment horizontal="left" vertical="center"/>
    </xf>
    <xf numFmtId="0" fontId="21" fillId="0" borderId="14" xfId="0" applyFont="1" applyFill="1" applyBorder="1" applyAlignment="1">
      <alignment horizontal="center" vertical="center"/>
    </xf>
    <xf numFmtId="0" fontId="21" fillId="0" borderId="13" xfId="0" applyFont="1" applyFill="1" applyBorder="1" applyAlignment="1">
      <alignment horizontal="left" wrapText="1"/>
    </xf>
    <xf numFmtId="0" fontId="21" fillId="0" borderId="1" xfId="0" applyFont="1" applyFill="1" applyBorder="1" applyAlignment="1"/>
    <xf numFmtId="0" fontId="21" fillId="0" borderId="1" xfId="0" applyFont="1" applyFill="1" applyBorder="1" applyAlignment="1">
      <alignment horizontal="left" wrapText="1"/>
    </xf>
    <xf numFmtId="0" fontId="34" fillId="0" borderId="0" xfId="0" applyFont="1" applyFill="1" applyAlignment="1"/>
    <xf numFmtId="0" fontId="33" fillId="0" borderId="0" xfId="0" applyFont="1" applyFill="1" applyAlignment="1"/>
    <xf numFmtId="0" fontId="21" fillId="0" borderId="9" xfId="0" applyFont="1" applyFill="1" applyBorder="1" applyAlignment="1">
      <alignment horizontal="center"/>
    </xf>
    <xf numFmtId="0" fontId="21" fillId="0" borderId="13" xfId="0" applyFont="1" applyFill="1" applyBorder="1" applyAlignment="1">
      <alignment horizontal="center" vertical="center"/>
    </xf>
    <xf numFmtId="0" fontId="21" fillId="0" borderId="7" xfId="0" applyFont="1" applyFill="1" applyBorder="1" applyAlignment="1">
      <alignment horizontal="left" wrapText="1"/>
    </xf>
    <xf numFmtId="0" fontId="21" fillId="0" borderId="7" xfId="0" applyFont="1" applyFill="1" applyBorder="1"/>
    <xf numFmtId="0" fontId="34" fillId="0" borderId="0" xfId="0" applyFont="1" applyFill="1" applyBorder="1" applyAlignment="1"/>
    <xf numFmtId="0" fontId="34" fillId="0" borderId="0" xfId="0" applyFont="1" applyFill="1" applyBorder="1" applyAlignment="1">
      <alignment horizontal="left"/>
    </xf>
    <xf numFmtId="0" fontId="33" fillId="0" borderId="0" xfId="0" applyFont="1" applyFill="1" applyBorder="1" applyAlignment="1">
      <alignment horizontal="left"/>
    </xf>
    <xf numFmtId="0" fontId="41" fillId="0" borderId="0" xfId="0" applyFont="1" applyFill="1" applyBorder="1" applyAlignment="1"/>
    <xf numFmtId="0" fontId="21" fillId="0" borderId="0" xfId="0" applyFont="1" applyFill="1" applyAlignment="1">
      <alignment vertical="center"/>
    </xf>
    <xf numFmtId="0" fontId="21" fillId="0" borderId="13" xfId="0" applyFont="1" applyFill="1" applyBorder="1" applyAlignment="1">
      <alignment horizontal="center" vertical="center" wrapText="1"/>
    </xf>
    <xf numFmtId="9" fontId="21" fillId="0" borderId="13" xfId="18" applyFont="1" applyFill="1" applyBorder="1" applyAlignment="1">
      <alignment horizontal="center" vertical="center" wrapText="1"/>
    </xf>
    <xf numFmtId="0" fontId="31" fillId="0" borderId="1" xfId="0" applyFont="1" applyFill="1" applyBorder="1" applyAlignment="1">
      <alignment horizontal="center"/>
    </xf>
    <xf numFmtId="0" fontId="33" fillId="0" borderId="0" xfId="0" applyFont="1" applyFill="1" applyBorder="1" applyAlignment="1"/>
    <xf numFmtId="0" fontId="21" fillId="0" borderId="0" xfId="0" applyFont="1" applyFill="1" applyAlignment="1"/>
    <xf numFmtId="0" fontId="21" fillId="0" borderId="4" xfId="0" applyFont="1" applyFill="1" applyBorder="1" applyAlignment="1"/>
    <xf numFmtId="0" fontId="21" fillId="0" borderId="5" xfId="0" applyFont="1" applyFill="1" applyBorder="1" applyAlignment="1"/>
    <xf numFmtId="0" fontId="21" fillId="0" borderId="6" xfId="0" applyFont="1" applyFill="1" applyBorder="1" applyAlignment="1"/>
    <xf numFmtId="0" fontId="18" fillId="0" borderId="0" xfId="0" applyFont="1" applyFill="1" applyAlignment="1">
      <alignment horizontal="left"/>
    </xf>
    <xf numFmtId="0" fontId="86" fillId="0" borderId="0" xfId="0" applyFont="1" applyAlignment="1">
      <alignment vertical="center"/>
    </xf>
    <xf numFmtId="0" fontId="35" fillId="0" borderId="0" xfId="0" applyFont="1" applyAlignment="1">
      <alignment vertical="center"/>
    </xf>
    <xf numFmtId="0" fontId="123" fillId="0" borderId="0" xfId="0" applyFont="1" applyBorder="1" applyAlignment="1">
      <alignment horizontal="left" vertical="top" wrapText="1"/>
    </xf>
    <xf numFmtId="0" fontId="60" fillId="0" borderId="0" xfId="0" applyFont="1"/>
    <xf numFmtId="0" fontId="18" fillId="6" borderId="1" xfId="0" applyFont="1" applyFill="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justify" vertical="top" wrapText="1"/>
    </xf>
    <xf numFmtId="0" fontId="21" fillId="10" borderId="1" xfId="3" quotePrefix="1" applyFont="1" applyFill="1" applyBorder="1" applyAlignment="1">
      <alignment horizontal="center" vertical="center"/>
    </xf>
    <xf numFmtId="0" fontId="110" fillId="0" borderId="1" xfId="0" applyFont="1" applyBorder="1" applyAlignment="1">
      <alignment horizontal="center" vertical="center"/>
    </xf>
    <xf numFmtId="0" fontId="110" fillId="0" borderId="1" xfId="0" applyFont="1" applyBorder="1" applyAlignment="1">
      <alignment horizontal="justify" vertical="top" wrapText="1"/>
    </xf>
    <xf numFmtId="0" fontId="81" fillId="0" borderId="1" xfId="0" applyFont="1" applyBorder="1" applyAlignment="1">
      <alignment horizontal="center" vertical="center" wrapText="1"/>
    </xf>
    <xf numFmtId="0" fontId="81" fillId="0" borderId="7" xfId="0" applyFont="1" applyBorder="1" applyAlignment="1">
      <alignment horizontal="justify" vertical="center" wrapText="1"/>
    </xf>
    <xf numFmtId="0" fontId="110" fillId="0" borderId="7" xfId="0" applyFont="1" applyBorder="1" applyAlignment="1">
      <alignment horizontal="justify" vertical="center" wrapText="1"/>
    </xf>
    <xf numFmtId="0" fontId="81" fillId="0" borderId="13" xfId="0" applyFont="1" applyBorder="1" applyAlignment="1">
      <alignment horizontal="center" vertical="center" wrapText="1"/>
    </xf>
    <xf numFmtId="0" fontId="110" fillId="0" borderId="9" xfId="0" applyFont="1" applyBorder="1" applyAlignment="1">
      <alignment horizontal="justify" vertical="center" wrapText="1"/>
    </xf>
    <xf numFmtId="0" fontId="0" fillId="0" borderId="13" xfId="0" applyFont="1" applyBorder="1"/>
    <xf numFmtId="0" fontId="81" fillId="0" borderId="15" xfId="0" applyFont="1" applyBorder="1" applyAlignment="1">
      <alignment horizontal="center" vertical="center" wrapText="1"/>
    </xf>
    <xf numFmtId="0" fontId="129" fillId="0" borderId="2" xfId="0" applyFont="1" applyBorder="1" applyAlignment="1">
      <alignment horizontal="justify" vertical="center" wrapText="1"/>
    </xf>
    <xf numFmtId="0" fontId="0" fillId="0" borderId="15" xfId="0" applyFont="1" applyBorder="1"/>
    <xf numFmtId="0" fontId="129" fillId="0" borderId="15" xfId="0" applyFont="1" applyBorder="1" applyAlignment="1">
      <alignment horizontal="right" vertical="center" wrapText="1"/>
    </xf>
    <xf numFmtId="0" fontId="129" fillId="0" borderId="14" xfId="0" applyFont="1" applyBorder="1" applyAlignment="1">
      <alignment horizontal="right" vertical="center" wrapText="1"/>
    </xf>
    <xf numFmtId="0" fontId="129" fillId="0" borderId="12" xfId="0" applyFont="1" applyBorder="1" applyAlignment="1">
      <alignment horizontal="justify" vertical="center" wrapText="1"/>
    </xf>
    <xf numFmtId="0" fontId="0" fillId="0" borderId="14" xfId="0" applyFont="1" applyBorder="1"/>
    <xf numFmtId="0" fontId="60" fillId="0" borderId="1" xfId="0" applyFont="1" applyBorder="1" applyAlignment="1">
      <alignment horizontal="justify" vertical="center" wrapText="1"/>
    </xf>
    <xf numFmtId="0" fontId="60" fillId="0" borderId="7" xfId="0" applyFont="1" applyBorder="1" applyAlignment="1">
      <alignment horizontal="justify" vertical="center" wrapText="1"/>
    </xf>
    <xf numFmtId="0" fontId="60" fillId="0" borderId="13" xfId="0" applyFont="1" applyBorder="1" applyAlignment="1">
      <alignment horizontal="justify" vertical="center" wrapText="1"/>
    </xf>
    <xf numFmtId="0" fontId="130" fillId="0" borderId="15" xfId="0" applyFont="1" applyBorder="1" applyAlignment="1">
      <alignment horizontal="justify" vertical="center" wrapText="1"/>
    </xf>
    <xf numFmtId="0" fontId="81" fillId="0" borderId="9" xfId="0" applyFont="1" applyBorder="1" applyAlignment="1">
      <alignment horizontal="justify" vertical="center" wrapText="1"/>
    </xf>
    <xf numFmtId="0" fontId="0" fillId="0" borderId="0" xfId="0" applyFont="1" applyAlignment="1">
      <alignment vertical="top"/>
    </xf>
    <xf numFmtId="0" fontId="60" fillId="0" borderId="0" xfId="0" applyFont="1" applyAlignment="1">
      <alignment horizontal="center" vertical="center"/>
    </xf>
    <xf numFmtId="0" fontId="124" fillId="0" borderId="0" xfId="0" applyFont="1" applyAlignment="1">
      <alignment vertical="center" wrapText="1"/>
    </xf>
    <xf numFmtId="0" fontId="0" fillId="0" borderId="1" xfId="0"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13" xfId="0" applyFont="1" applyBorder="1" applyAlignment="1">
      <alignment horizontal="center" vertical="center" wrapText="1"/>
    </xf>
    <xf numFmtId="0" fontId="0" fillId="0" borderId="0" xfId="0" applyAlignment="1">
      <alignment wrapText="1"/>
    </xf>
    <xf numFmtId="0" fontId="0" fillId="0" borderId="0" xfId="0" applyAlignment="1">
      <alignment horizontal="left"/>
    </xf>
    <xf numFmtId="0" fontId="0" fillId="0" borderId="0" xfId="0" applyAlignment="1">
      <alignment vertical="top" wrapText="1"/>
    </xf>
    <xf numFmtId="0" fontId="0" fillId="0" borderId="0" xfId="0" applyAlignment="1">
      <alignment vertical="top"/>
    </xf>
    <xf numFmtId="0" fontId="21" fillId="0" borderId="1" xfId="0" applyFont="1" applyFill="1" applyBorder="1" applyAlignment="1">
      <alignment vertical="top"/>
    </xf>
    <xf numFmtId="0" fontId="14" fillId="0" borderId="1" xfId="2" applyFont="1" applyFill="1" applyBorder="1" applyAlignment="1">
      <alignment horizontal="center" vertical="center"/>
    </xf>
    <xf numFmtId="0" fontId="18" fillId="0" borderId="0" xfId="0" applyFont="1" applyBorder="1" applyAlignment="1">
      <alignment horizontal="center" vertical="center" wrapText="1"/>
    </xf>
    <xf numFmtId="0" fontId="10" fillId="0" borderId="13" xfId="0" applyFont="1" applyBorder="1" applyAlignment="1">
      <alignment horizontal="center" vertical="center" wrapText="1"/>
    </xf>
    <xf numFmtId="0" fontId="14" fillId="0" borderId="13" xfId="2" applyFont="1" applyFill="1" applyBorder="1" applyAlignment="1">
      <alignment horizontal="center" vertical="center"/>
    </xf>
    <xf numFmtId="0" fontId="21" fillId="0" borderId="1" xfId="2" applyFont="1" applyFill="1" applyBorder="1" applyAlignment="1">
      <alignment horizontal="center" vertical="center" wrapText="1"/>
    </xf>
    <xf numFmtId="0" fontId="9" fillId="0" borderId="0" xfId="0" applyFont="1"/>
    <xf numFmtId="0" fontId="9"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8" fillId="26" borderId="0" xfId="13" applyFont="1" applyFill="1" applyBorder="1" applyAlignment="1" applyProtection="1">
      <alignment vertical="center" wrapText="1"/>
    </xf>
    <xf numFmtId="0" fontId="135" fillId="27" borderId="0" xfId="13" applyFont="1" applyFill="1" applyBorder="1" applyAlignment="1" applyProtection="1">
      <alignment vertical="center" wrapText="1"/>
    </xf>
    <xf numFmtId="0" fontId="99" fillId="28" borderId="0" xfId="13" applyFont="1" applyFill="1" applyBorder="1" applyAlignment="1" applyProtection="1">
      <alignment vertical="center" wrapText="1"/>
    </xf>
    <xf numFmtId="0" fontId="98" fillId="24" borderId="0" xfId="13" applyFont="1" applyFill="1" applyBorder="1" applyAlignment="1" applyProtection="1"/>
    <xf numFmtId="0" fontId="108" fillId="0" borderId="0" xfId="13" applyFont="1" applyFill="1" applyBorder="1" applyAlignment="1" applyProtection="1">
      <alignment vertical="center" wrapText="1"/>
    </xf>
    <xf numFmtId="49" fontId="136" fillId="0" borderId="28" xfId="13" applyNumberFormat="1" applyFont="1" applyFill="1" applyBorder="1" applyAlignment="1" applyProtection="1">
      <alignment vertical="center" wrapText="1"/>
    </xf>
    <xf numFmtId="49" fontId="136" fillId="0" borderId="0" xfId="13" applyNumberFormat="1" applyFont="1" applyFill="1" applyBorder="1" applyAlignment="1" applyProtection="1">
      <alignment vertical="center" wrapText="1"/>
    </xf>
    <xf numFmtId="0" fontId="108" fillId="0" borderId="0" xfId="13" applyFont="1" applyBorder="1" applyAlignment="1" applyProtection="1">
      <alignment wrapText="1"/>
    </xf>
    <xf numFmtId="0" fontId="137" fillId="0" borderId="0" xfId="13" applyFont="1" applyFill="1" applyBorder="1" applyAlignment="1" applyProtection="1">
      <alignment vertical="center" wrapText="1"/>
    </xf>
    <xf numFmtId="0" fontId="138" fillId="0" borderId="0" xfId="13" applyFont="1" applyFill="1" applyBorder="1" applyAlignment="1" applyProtection="1">
      <alignment vertical="center" wrapText="1"/>
    </xf>
    <xf numFmtId="0" fontId="8" fillId="0" borderId="0" xfId="12" applyFont="1" applyAlignment="1">
      <alignment wrapText="1"/>
    </xf>
    <xf numFmtId="0" fontId="140" fillId="0" borderId="0" xfId="13" applyFont="1" applyFill="1" applyBorder="1" applyAlignment="1" applyProtection="1">
      <alignment vertical="center" wrapText="1"/>
    </xf>
    <xf numFmtId="0" fontId="98" fillId="0" borderId="0" xfId="13" applyFont="1" applyFill="1" applyBorder="1" applyAlignment="1" applyProtection="1"/>
    <xf numFmtId="0" fontId="131" fillId="0" borderId="0" xfId="0" applyFont="1" applyAlignment="1">
      <alignment vertical="top"/>
    </xf>
    <xf numFmtId="0" fontId="8" fillId="23" borderId="24" xfId="12" applyFont="1" applyFill="1" applyBorder="1" applyAlignment="1"/>
    <xf numFmtId="0" fontId="8" fillId="23" borderId="38" xfId="12" applyFont="1" applyFill="1" applyBorder="1" applyAlignment="1"/>
    <xf numFmtId="0" fontId="8" fillId="23" borderId="20" xfId="12" applyFont="1" applyFill="1" applyBorder="1" applyAlignment="1"/>
    <xf numFmtId="0" fontId="8" fillId="23" borderId="26" xfId="12" applyFont="1" applyFill="1" applyBorder="1" applyAlignment="1"/>
    <xf numFmtId="0" fontId="131" fillId="0" borderId="21" xfId="12" applyFont="1" applyBorder="1" applyAlignment="1">
      <alignment horizontal="center" vertical="center" wrapText="1"/>
    </xf>
    <xf numFmtId="0" fontId="131" fillId="0" borderId="26" xfId="12" applyFont="1" applyFill="1" applyBorder="1" applyAlignment="1">
      <alignment horizontal="center" vertical="center" wrapText="1"/>
    </xf>
    <xf numFmtId="0" fontId="131" fillId="0" borderId="21" xfId="12" applyFont="1" applyFill="1" applyBorder="1" applyAlignment="1">
      <alignment horizontal="center" vertical="center" wrapText="1"/>
    </xf>
    <xf numFmtId="0" fontId="138" fillId="0" borderId="21" xfId="12" applyFont="1" applyFill="1" applyBorder="1" applyAlignment="1">
      <alignment horizontal="center" vertical="center" wrapText="1"/>
    </xf>
    <xf numFmtId="0" fontId="131" fillId="6" borderId="22" xfId="12" applyFont="1" applyFill="1" applyBorder="1" applyAlignment="1">
      <alignment horizontal="center" vertical="center" wrapText="1"/>
    </xf>
    <xf numFmtId="49" fontId="138" fillId="0" borderId="43" xfId="12" applyNumberFormat="1" applyFont="1" applyFill="1" applyBorder="1" applyAlignment="1">
      <alignment horizontal="center" vertical="center" wrapText="1"/>
    </xf>
    <xf numFmtId="49" fontId="145" fillId="0" borderId="28" xfId="6" applyNumberFormat="1" applyFont="1" applyFill="1" applyBorder="1" applyAlignment="1" applyProtection="1">
      <alignment vertical="center" wrapText="1"/>
    </xf>
    <xf numFmtId="49" fontId="145" fillId="24" borderId="28" xfId="6" applyNumberFormat="1" applyFont="1" applyFill="1" applyBorder="1" applyAlignment="1" applyProtection="1">
      <alignment vertical="center" wrapText="1"/>
    </xf>
    <xf numFmtId="49" fontId="138" fillId="0" borderId="0" xfId="12" applyNumberFormat="1" applyFont="1" applyFill="1" applyBorder="1" applyAlignment="1">
      <alignment horizontal="center" vertical="center" wrapText="1"/>
    </xf>
    <xf numFmtId="49" fontId="145" fillId="0" borderId="0" xfId="6" applyNumberFormat="1" applyFont="1" applyFill="1" applyBorder="1" applyAlignment="1" applyProtection="1">
      <alignment vertical="center" wrapText="1"/>
    </xf>
    <xf numFmtId="0" fontId="131" fillId="23" borderId="28" xfId="12" applyFont="1" applyFill="1" applyBorder="1" applyAlignment="1">
      <alignment horizontal="center" vertical="center" wrapText="1"/>
    </xf>
    <xf numFmtId="0" fontId="147" fillId="23" borderId="0" xfId="13" applyFont="1" applyFill="1" applyBorder="1" applyAlignment="1" applyProtection="1">
      <alignment horizontal="center" vertical="center" wrapText="1"/>
    </xf>
    <xf numFmtId="0" fontId="131" fillId="23" borderId="0" xfId="12" applyFont="1" applyFill="1" applyBorder="1" applyAlignment="1">
      <alignment horizontal="center" vertical="center" wrapText="1"/>
    </xf>
    <xf numFmtId="0" fontId="138" fillId="23" borderId="43" xfId="12" applyFont="1" applyFill="1" applyBorder="1" applyAlignment="1">
      <alignment horizontal="center" vertical="center" wrapText="1"/>
    </xf>
    <xf numFmtId="0" fontId="131" fillId="23" borderId="16" xfId="12" applyFont="1" applyFill="1" applyBorder="1" applyAlignment="1">
      <alignment horizontal="center" vertical="center" wrapText="1"/>
    </xf>
    <xf numFmtId="49" fontId="136" fillId="24" borderId="28" xfId="13" applyNumberFormat="1" applyFont="1" applyFill="1" applyBorder="1" applyAlignment="1" applyProtection="1">
      <alignment vertical="center" wrapText="1"/>
    </xf>
    <xf numFmtId="0" fontId="138" fillId="0" borderId="43" xfId="12" applyFont="1" applyFill="1" applyBorder="1" applyAlignment="1">
      <alignment horizontal="center" vertical="center" wrapText="1"/>
    </xf>
    <xf numFmtId="0" fontId="138" fillId="24" borderId="43" xfId="12" applyFont="1" applyFill="1" applyBorder="1" applyAlignment="1">
      <alignment horizontal="center" vertical="center" wrapText="1"/>
    </xf>
    <xf numFmtId="0" fontId="147" fillId="23" borderId="1" xfId="13" applyFont="1" applyFill="1" applyBorder="1" applyAlignment="1" applyProtection="1">
      <alignment horizontal="center" vertical="center" wrapText="1"/>
    </xf>
    <xf numFmtId="0" fontId="108" fillId="0" borderId="0" xfId="13" applyFont="1" applyFill="1" applyBorder="1" applyAlignment="1" applyProtection="1">
      <alignment wrapText="1"/>
    </xf>
    <xf numFmtId="49" fontId="142" fillId="22" borderId="20" xfId="12" applyNumberFormat="1" applyFont="1" applyFill="1" applyBorder="1" applyAlignment="1">
      <alignment horizontal="left" vertical="center"/>
    </xf>
    <xf numFmtId="49" fontId="142" fillId="22" borderId="38" xfId="12" applyNumberFormat="1" applyFont="1" applyFill="1" applyBorder="1" applyAlignment="1">
      <alignment horizontal="left" vertical="center"/>
    </xf>
    <xf numFmtId="0" fontId="8" fillId="23" borderId="49" xfId="12" applyFont="1" applyFill="1" applyBorder="1" applyAlignment="1"/>
    <xf numFmtId="0" fontId="147" fillId="23" borderId="14" xfId="13" applyFont="1" applyFill="1" applyBorder="1" applyAlignment="1" applyProtection="1">
      <alignment horizontal="center" vertical="center" wrapText="1"/>
    </xf>
    <xf numFmtId="0" fontId="138" fillId="0" borderId="0" xfId="12" applyFont="1" applyFill="1" applyBorder="1" applyAlignment="1">
      <alignment horizontal="center" vertical="center" wrapText="1"/>
    </xf>
    <xf numFmtId="0" fontId="139" fillId="0" borderId="0" xfId="13" applyFont="1" applyFill="1" applyBorder="1" applyAlignment="1" applyProtection="1">
      <alignment wrapText="1"/>
    </xf>
    <xf numFmtId="0" fontId="139" fillId="0" borderId="0" xfId="12" applyFont="1" applyFill="1" applyBorder="1" applyAlignment="1">
      <alignment horizontal="center" vertical="center"/>
    </xf>
    <xf numFmtId="0" fontId="108" fillId="0" borderId="0" xfId="13" applyFont="1" applyBorder="1" applyAlignment="1" applyProtection="1"/>
    <xf numFmtId="0" fontId="8" fillId="0" borderId="0" xfId="12" applyFont="1" applyBorder="1" applyAlignment="1">
      <alignment wrapText="1"/>
    </xf>
    <xf numFmtId="0" fontId="8" fillId="0" borderId="0" xfId="12" applyFont="1" applyBorder="1"/>
    <xf numFmtId="0" fontId="28" fillId="0" borderId="0" xfId="6" applyFill="1" applyBorder="1" applyAlignment="1" applyProtection="1">
      <alignment vertical="center" wrapText="1"/>
    </xf>
    <xf numFmtId="0" fontId="108" fillId="0" borderId="0" xfId="13" applyFont="1" applyFill="1" applyBorder="1" applyAlignment="1" applyProtection="1">
      <alignment horizontal="left" vertical="center" wrapText="1"/>
    </xf>
    <xf numFmtId="0" fontId="17" fillId="0" borderId="0" xfId="0" applyFont="1" applyAlignment="1">
      <alignment wrapText="1"/>
    </xf>
    <xf numFmtId="0" fontId="17" fillId="0" borderId="0" xfId="0" applyFont="1" applyFill="1" applyAlignment="1">
      <alignment wrapText="1"/>
    </xf>
    <xf numFmtId="0" fontId="148" fillId="0" borderId="0" xfId="0" applyFont="1" applyAlignment="1">
      <alignment vertical="center"/>
    </xf>
    <xf numFmtId="0" fontId="143" fillId="0" borderId="0" xfId="0" applyFont="1" applyAlignment="1">
      <alignment vertical="center"/>
    </xf>
    <xf numFmtId="0" fontId="131" fillId="10" borderId="1" xfId="0" applyFont="1" applyFill="1" applyBorder="1" applyAlignment="1">
      <alignment horizontal="left" vertical="center" wrapText="1"/>
    </xf>
    <xf numFmtId="0" fontId="131" fillId="0" borderId="1" xfId="0" applyFont="1" applyBorder="1" applyAlignment="1">
      <alignment horizontal="center" vertical="center"/>
    </xf>
    <xf numFmtId="0" fontId="131" fillId="0" borderId="13" xfId="0" applyFont="1" applyBorder="1" applyAlignment="1">
      <alignment horizontal="center" vertical="center"/>
    </xf>
    <xf numFmtId="0" fontId="150" fillId="0" borderId="1" xfId="0" applyFont="1" applyBorder="1" applyAlignment="1">
      <alignment vertical="center" wrapText="1"/>
    </xf>
    <xf numFmtId="0" fontId="150" fillId="0" borderId="1" xfId="0" applyFont="1" applyBorder="1" applyAlignment="1">
      <alignment horizontal="center" vertical="center" wrapText="1"/>
    </xf>
    <xf numFmtId="0" fontId="151" fillId="0" borderId="1" xfId="0" applyFont="1" applyBorder="1" applyAlignment="1">
      <alignment horizontal="justify" vertical="center" wrapText="1"/>
    </xf>
    <xf numFmtId="0" fontId="150" fillId="2" borderId="1" xfId="0" applyFont="1" applyFill="1" applyBorder="1" applyAlignment="1">
      <alignment vertical="center"/>
    </xf>
    <xf numFmtId="0" fontId="150" fillId="0" borderId="1" xfId="0" applyFont="1" applyBorder="1" applyAlignment="1">
      <alignment horizontal="left" vertical="center" wrapText="1" indent="3"/>
    </xf>
    <xf numFmtId="0" fontId="150" fillId="0" borderId="1" xfId="0" applyFont="1" applyBorder="1" applyAlignment="1">
      <alignment vertical="center"/>
    </xf>
    <xf numFmtId="0" fontId="151" fillId="0" borderId="1" xfId="0" applyFont="1" applyBorder="1" applyAlignment="1">
      <alignment vertical="center" wrapText="1"/>
    </xf>
    <xf numFmtId="0" fontId="150" fillId="0" borderId="1" xfId="0" applyFont="1" applyBorder="1" applyAlignment="1">
      <alignment horizontal="left" vertical="center" wrapText="1" indent="2"/>
    </xf>
    <xf numFmtId="0" fontId="131" fillId="10" borderId="1" xfId="0" applyFont="1" applyFill="1" applyBorder="1" applyAlignment="1">
      <alignment horizontal="center" vertical="center" wrapText="1"/>
    </xf>
    <xf numFmtId="0" fontId="131" fillId="10" borderId="1" xfId="0" applyFont="1" applyFill="1" applyBorder="1" applyAlignment="1">
      <alignment vertical="center" wrapText="1"/>
    </xf>
    <xf numFmtId="0" fontId="7" fillId="10" borderId="1" xfId="0" applyFont="1" applyFill="1" applyBorder="1" applyAlignment="1">
      <alignment vertical="center" wrapText="1"/>
    </xf>
    <xf numFmtId="0" fontId="7" fillId="10" borderId="1" xfId="0" applyFont="1" applyFill="1" applyBorder="1" applyAlignment="1">
      <alignment horizontal="center" vertical="center" wrapText="1"/>
    </xf>
    <xf numFmtId="0" fontId="7" fillId="21" borderId="1" xfId="0" applyFont="1" applyFill="1" applyBorder="1" applyAlignment="1">
      <alignment vertical="center" wrapText="1"/>
    </xf>
    <xf numFmtId="0" fontId="7" fillId="10" borderId="1" xfId="0" applyFont="1" applyFill="1" applyBorder="1" applyAlignment="1">
      <alignment horizontal="justify" vertical="center" wrapText="1"/>
    </xf>
    <xf numFmtId="0" fontId="149"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52" fillId="0" borderId="1" xfId="0" applyFont="1" applyBorder="1" applyAlignment="1">
      <alignment vertical="center" wrapText="1"/>
    </xf>
    <xf numFmtId="0" fontId="7" fillId="8" borderId="1" xfId="0" applyFont="1" applyFill="1" applyBorder="1" applyAlignment="1">
      <alignment vertical="center" wrapText="1"/>
    </xf>
    <xf numFmtId="0" fontId="131" fillId="0" borderId="1" xfId="0" applyFont="1" applyBorder="1" applyAlignment="1">
      <alignment vertical="center" wrapText="1"/>
    </xf>
    <xf numFmtId="0" fontId="152" fillId="0" borderId="1" xfId="0" applyFont="1" applyBorder="1" applyAlignment="1">
      <alignment horizontal="right" vertical="center" wrapText="1"/>
    </xf>
    <xf numFmtId="0" fontId="149" fillId="0" borderId="0" xfId="0" applyFont="1"/>
    <xf numFmtId="0" fontId="34" fillId="0" borderId="0" xfId="0" applyFont="1" applyAlignment="1">
      <alignment horizontal="left"/>
    </xf>
    <xf numFmtId="0" fontId="153" fillId="0" borderId="0" xfId="0" applyFont="1" applyAlignment="1">
      <alignment horizontal="left"/>
    </xf>
    <xf numFmtId="0" fontId="34" fillId="0" borderId="0" xfId="0" applyFont="1"/>
    <xf numFmtId="49" fontId="155" fillId="6" borderId="55" xfId="14" applyNumberFormat="1" applyFont="1" applyFill="1" applyBorder="1" applyAlignment="1">
      <alignment horizontal="center" vertical="center" wrapText="1"/>
    </xf>
    <xf numFmtId="49" fontId="138" fillId="6" borderId="56" xfId="14" applyNumberFormat="1" applyFont="1" applyFill="1" applyBorder="1" applyAlignment="1">
      <alignment horizontal="center" vertical="center" wrapText="1"/>
    </xf>
    <xf numFmtId="49" fontId="138" fillId="6" borderId="1" xfId="14" applyNumberFormat="1" applyFont="1" applyFill="1" applyBorder="1" applyAlignment="1">
      <alignment horizontal="center" vertical="center" wrapText="1"/>
    </xf>
    <xf numFmtId="49" fontId="138" fillId="6" borderId="57" xfId="14" applyNumberFormat="1" applyFont="1" applyFill="1" applyBorder="1" applyAlignment="1">
      <alignment horizontal="center" vertical="center" wrapText="1"/>
    </xf>
    <xf numFmtId="49" fontId="138" fillId="6" borderId="58" xfId="14" applyNumberFormat="1" applyFont="1" applyFill="1" applyBorder="1" applyAlignment="1">
      <alignment horizontal="center" vertical="center" wrapText="1"/>
    </xf>
    <xf numFmtId="0" fontId="34" fillId="0" borderId="0" xfId="0" applyFont="1" applyAlignment="1">
      <alignment vertical="center"/>
    </xf>
    <xf numFmtId="0" fontId="159" fillId="0" borderId="0" xfId="0" applyFont="1"/>
    <xf numFmtId="0" fontId="160" fillId="0" borderId="0" xfId="0" applyFont="1" applyAlignment="1">
      <alignment vertical="center"/>
    </xf>
    <xf numFmtId="49" fontId="131" fillId="0" borderId="21" xfId="0" applyNumberFormat="1" applyFont="1" applyBorder="1" applyAlignment="1">
      <alignment horizontal="center" vertical="center" wrapText="1"/>
    </xf>
    <xf numFmtId="0" fontId="131" fillId="0" borderId="22" xfId="0" applyFont="1" applyBorder="1" applyAlignment="1">
      <alignment vertical="center" wrapText="1"/>
    </xf>
    <xf numFmtId="49" fontId="6" fillId="0" borderId="32" xfId="0" applyNumberFormat="1" applyFont="1" applyBorder="1" applyAlignment="1">
      <alignment horizontal="center" vertical="center" wrapText="1"/>
    </xf>
    <xf numFmtId="0" fontId="6" fillId="0" borderId="33" xfId="0" applyFont="1" applyBorder="1" applyAlignment="1">
      <alignment vertical="center" wrapText="1"/>
    </xf>
    <xf numFmtId="0" fontId="6" fillId="0" borderId="33" xfId="0" applyFont="1" applyBorder="1" applyAlignment="1">
      <alignment horizontal="left" vertical="center" wrapText="1" indent="1"/>
    </xf>
    <xf numFmtId="49" fontId="108" fillId="0" borderId="32" xfId="0" applyNumberFormat="1" applyFont="1" applyBorder="1" applyAlignment="1">
      <alignment horizontal="center" vertical="center" wrapText="1"/>
    </xf>
    <xf numFmtId="0" fontId="108" fillId="0" borderId="33" xfId="0" applyFont="1" applyBorder="1" applyAlignment="1">
      <alignment horizontal="left" vertical="center" wrapText="1" indent="1"/>
    </xf>
    <xf numFmtId="49" fontId="131" fillId="0" borderId="32" xfId="0" applyNumberFormat="1" applyFont="1" applyBorder="1" applyAlignment="1">
      <alignment horizontal="center" vertical="center" wrapText="1"/>
    </xf>
    <xf numFmtId="0" fontId="131" fillId="0" borderId="33" xfId="0" applyFont="1" applyBorder="1" applyAlignment="1">
      <alignment vertical="center" wrapText="1"/>
    </xf>
    <xf numFmtId="0" fontId="6" fillId="0" borderId="2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2" xfId="0" applyFont="1" applyBorder="1" applyAlignment="1">
      <alignment horizontal="center" vertical="center" wrapText="1"/>
    </xf>
    <xf numFmtId="0" fontId="156" fillId="0" borderId="22" xfId="0" applyFont="1" applyBorder="1" applyAlignment="1">
      <alignment horizontal="center" vertical="center" wrapText="1"/>
    </xf>
    <xf numFmtId="0" fontId="156" fillId="0" borderId="22" xfId="0" applyFont="1" applyBorder="1" applyAlignment="1">
      <alignment horizontal="center" vertical="center" wrapText="1"/>
    </xf>
    <xf numFmtId="0" fontId="143" fillId="0" borderId="21" xfId="0" applyFont="1" applyBorder="1" applyAlignment="1">
      <alignment horizontal="center" vertical="center" wrapText="1"/>
    </xf>
    <xf numFmtId="0" fontId="143" fillId="0" borderId="22" xfId="0" applyFont="1" applyBorder="1" applyAlignment="1">
      <alignment horizontal="center" vertical="center" wrapText="1"/>
    </xf>
    <xf numFmtId="0" fontId="143" fillId="10" borderId="43" xfId="0" applyFont="1" applyFill="1" applyBorder="1" applyAlignment="1">
      <alignment horizontal="center" vertical="center" wrapText="1"/>
    </xf>
    <xf numFmtId="0" fontId="143" fillId="10" borderId="33" xfId="0" applyFont="1" applyFill="1" applyBorder="1" applyAlignment="1">
      <alignment horizontal="center" vertical="center" wrapText="1"/>
    </xf>
    <xf numFmtId="0" fontId="162" fillId="0" borderId="21" xfId="0" applyFont="1" applyBorder="1" applyAlignment="1">
      <alignment horizontal="center" vertical="center" wrapText="1"/>
    </xf>
    <xf numFmtId="0" fontId="162" fillId="0" borderId="22" xfId="0" applyFont="1" applyBorder="1" applyAlignment="1">
      <alignment horizontal="center" vertical="center" wrapText="1"/>
    </xf>
    <xf numFmtId="0" fontId="143" fillId="10" borderId="35" xfId="0" applyFont="1" applyFill="1" applyBorder="1" applyAlignment="1">
      <alignment horizontal="center" vertical="center" wrapText="1"/>
    </xf>
    <xf numFmtId="49" fontId="143" fillId="0" borderId="21" xfId="0" applyNumberFormat="1" applyFont="1" applyBorder="1" applyAlignment="1">
      <alignment horizontal="center" vertical="center" wrapText="1"/>
    </xf>
    <xf numFmtId="0" fontId="143" fillId="0" borderId="22" xfId="0" applyFont="1" applyBorder="1" applyAlignment="1">
      <alignment vertical="center" wrapText="1"/>
    </xf>
    <xf numFmtId="49" fontId="163" fillId="8" borderId="32" xfId="0" applyNumberFormat="1" applyFont="1" applyFill="1" applyBorder="1" applyAlignment="1">
      <alignment horizontal="center" vertical="center" wrapText="1"/>
    </xf>
    <xf numFmtId="0" fontId="163" fillId="8" borderId="33" xfId="0" applyFont="1" applyFill="1" applyBorder="1" applyAlignment="1">
      <alignment horizontal="left" vertical="center" wrapText="1" indent="1"/>
    </xf>
    <xf numFmtId="49" fontId="143" fillId="0" borderId="32" xfId="0" applyNumberFormat="1" applyFont="1" applyBorder="1" applyAlignment="1">
      <alignment horizontal="center" vertical="center" wrapText="1"/>
    </xf>
    <xf numFmtId="0" fontId="143" fillId="0" borderId="33" xfId="0" applyFont="1" applyBorder="1" applyAlignment="1">
      <alignment vertical="center" wrapText="1"/>
    </xf>
    <xf numFmtId="49" fontId="164" fillId="0" borderId="32" xfId="0" applyNumberFormat="1" applyFont="1" applyBorder="1" applyAlignment="1">
      <alignment horizontal="center" vertical="center" wrapText="1"/>
    </xf>
    <xf numFmtId="0" fontId="164" fillId="0" borderId="33" xfId="0" applyFont="1" applyBorder="1" applyAlignment="1">
      <alignment vertical="center" wrapText="1"/>
    </xf>
    <xf numFmtId="0" fontId="6" fillId="0" borderId="33" xfId="0" applyFont="1" applyBorder="1" applyAlignment="1">
      <alignment vertical="center"/>
    </xf>
    <xf numFmtId="0" fontId="143" fillId="0" borderId="33" xfId="0" applyFont="1" applyBorder="1" applyAlignment="1">
      <alignment vertical="center"/>
    </xf>
    <xf numFmtId="0" fontId="156" fillId="0" borderId="22" xfId="0" applyFont="1" applyBorder="1" applyAlignment="1">
      <alignment vertical="center" wrapText="1"/>
    </xf>
    <xf numFmtId="0" fontId="156" fillId="0" borderId="33"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22" xfId="0" applyFont="1" applyBorder="1" applyAlignment="1">
      <alignment vertical="center" wrapText="1"/>
    </xf>
    <xf numFmtId="0" fontId="143" fillId="0" borderId="32" xfId="0" applyFont="1" applyBorder="1" applyAlignment="1">
      <alignment horizontal="center" vertical="center" wrapText="1"/>
    </xf>
    <xf numFmtId="0" fontId="143" fillId="0" borderId="28" xfId="0" applyFont="1" applyBorder="1" applyAlignment="1">
      <alignment horizontal="center" vertical="center" wrapText="1"/>
    </xf>
    <xf numFmtId="0" fontId="167" fillId="0" borderId="33" xfId="0" applyFont="1" applyBorder="1" applyAlignment="1">
      <alignment vertical="center" wrapText="1"/>
    </xf>
    <xf numFmtId="49" fontId="144" fillId="0" borderId="21" xfId="0" applyNumberFormat="1" applyFont="1" applyBorder="1" applyAlignment="1">
      <alignment horizontal="center" vertical="center" wrapText="1"/>
    </xf>
    <xf numFmtId="0" fontId="164" fillId="0" borderId="22" xfId="0" applyFont="1" applyBorder="1" applyAlignment="1">
      <alignment vertical="center" wrapText="1"/>
    </xf>
    <xf numFmtId="0" fontId="164" fillId="0" borderId="22" xfId="0" applyFont="1" applyBorder="1" applyAlignment="1">
      <alignment horizontal="center" vertical="center" wrapText="1"/>
    </xf>
    <xf numFmtId="0" fontId="164" fillId="0" borderId="33" xfId="0" applyFont="1" applyBorder="1" applyAlignment="1">
      <alignment horizontal="center" vertical="center" wrapText="1"/>
    </xf>
    <xf numFmtId="0" fontId="164" fillId="19" borderId="22" xfId="0" applyFont="1" applyFill="1" applyBorder="1" applyAlignment="1">
      <alignment horizontal="center" vertical="center" wrapText="1"/>
    </xf>
    <xf numFmtId="0" fontId="163" fillId="0" borderId="33" xfId="0" applyFont="1" applyBorder="1" applyAlignment="1">
      <alignment vertical="center" wrapText="1"/>
    </xf>
    <xf numFmtId="0" fontId="143" fillId="19" borderId="33" xfId="0" applyFont="1" applyFill="1" applyBorder="1" applyAlignment="1">
      <alignment vertical="center" wrapText="1"/>
    </xf>
    <xf numFmtId="0" fontId="164" fillId="19" borderId="33" xfId="0" applyFont="1" applyFill="1" applyBorder="1" applyAlignment="1">
      <alignment horizontal="center" vertical="center" wrapText="1"/>
    </xf>
    <xf numFmtId="49" fontId="144" fillId="0" borderId="32" xfId="0" applyNumberFormat="1" applyFont="1" applyBorder="1" applyAlignment="1">
      <alignment horizontal="center" vertical="center" wrapText="1"/>
    </xf>
    <xf numFmtId="0" fontId="161" fillId="0" borderId="33" xfId="0" applyFont="1" applyBorder="1" applyAlignment="1">
      <alignment vertical="center" wrapText="1"/>
    </xf>
    <xf numFmtId="0" fontId="161" fillId="0" borderId="33" xfId="0" applyFont="1" applyBorder="1" applyAlignment="1">
      <alignment vertical="center"/>
    </xf>
    <xf numFmtId="0" fontId="156" fillId="0" borderId="33" xfId="0" applyFont="1" applyBorder="1" applyAlignment="1">
      <alignment horizontal="center" vertical="center" wrapText="1"/>
    </xf>
    <xf numFmtId="0" fontId="156" fillId="0" borderId="33" xfId="0" applyFont="1" applyBorder="1" applyAlignment="1">
      <alignment horizontal="center" vertical="center"/>
    </xf>
    <xf numFmtId="0" fontId="143" fillId="0" borderId="33" xfId="0" applyFont="1" applyBorder="1" applyAlignment="1">
      <alignment horizontal="center" vertical="center" wrapText="1"/>
    </xf>
    <xf numFmtId="0" fontId="143" fillId="9" borderId="33" xfId="0" applyFont="1" applyFill="1" applyBorder="1" applyAlignment="1">
      <alignment vertical="center" wrapText="1"/>
    </xf>
    <xf numFmtId="0" fontId="143" fillId="0" borderId="33" xfId="0" applyFont="1" applyBorder="1" applyAlignment="1">
      <alignment horizontal="center" vertical="center"/>
    </xf>
    <xf numFmtId="0" fontId="171" fillId="0" borderId="33" xfId="0" applyFont="1" applyBorder="1" applyAlignment="1">
      <alignment vertical="center"/>
    </xf>
    <xf numFmtId="0" fontId="171" fillId="20" borderId="33" xfId="0" applyFont="1" applyFill="1" applyBorder="1" applyAlignment="1">
      <alignment vertical="center" wrapText="1"/>
    </xf>
    <xf numFmtId="0" fontId="172" fillId="0" borderId="33" xfId="0" applyFont="1" applyBorder="1" applyAlignment="1">
      <alignment horizontal="center" vertical="center" wrapText="1"/>
    </xf>
    <xf numFmtId="0" fontId="172" fillId="0" borderId="33" xfId="0" applyFont="1" applyBorder="1" applyAlignment="1">
      <alignment vertical="center"/>
    </xf>
    <xf numFmtId="49" fontId="173" fillId="0" borderId="21" xfId="0" applyNumberFormat="1" applyFont="1" applyBorder="1" applyAlignment="1">
      <alignment horizontal="center" vertical="center" wrapText="1"/>
    </xf>
    <xf numFmtId="0" fontId="173" fillId="0" borderId="22" xfId="0" applyFont="1" applyBorder="1" applyAlignment="1">
      <alignment vertical="center" wrapText="1"/>
    </xf>
    <xf numFmtId="49" fontId="172" fillId="0" borderId="32" xfId="0" applyNumberFormat="1" applyFont="1" applyBorder="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left" vertical="center" wrapText="1" indent="1"/>
    </xf>
    <xf numFmtId="49" fontId="173" fillId="0" borderId="32" xfId="0" applyNumberFormat="1" applyFont="1" applyBorder="1" applyAlignment="1">
      <alignment horizontal="center" vertical="center" wrapText="1"/>
    </xf>
    <xf numFmtId="0" fontId="173" fillId="0" borderId="33" xfId="0" applyFont="1" applyBorder="1" applyAlignment="1">
      <alignment vertical="center" wrapText="1"/>
    </xf>
    <xf numFmtId="0" fontId="172" fillId="0" borderId="21" xfId="0" applyFont="1" applyBorder="1" applyAlignment="1">
      <alignment horizontal="center" vertical="center" wrapText="1"/>
    </xf>
    <xf numFmtId="0" fontId="172" fillId="0" borderId="32" xfId="0" applyFont="1" applyBorder="1" applyAlignment="1">
      <alignment horizontal="center" vertical="center" wrapText="1"/>
    </xf>
    <xf numFmtId="0" fontId="161" fillId="0" borderId="21" xfId="0" applyFont="1" applyBorder="1" applyAlignment="1">
      <alignment horizontal="center" vertical="center"/>
    </xf>
    <xf numFmtId="0" fontId="161" fillId="0" borderId="22" xfId="0" applyFont="1" applyBorder="1" applyAlignment="1">
      <alignment horizontal="center" vertical="center"/>
    </xf>
    <xf numFmtId="0" fontId="156" fillId="0" borderId="28" xfId="0" applyFont="1" applyBorder="1" applyAlignment="1">
      <alignment vertical="center"/>
    </xf>
    <xf numFmtId="0" fontId="156" fillId="0" borderId="0" xfId="0" applyFont="1" applyAlignment="1">
      <alignment vertical="center" wrapText="1"/>
    </xf>
    <xf numFmtId="0" fontId="156" fillId="0" borderId="16" xfId="0" applyFont="1" applyBorder="1" applyAlignment="1">
      <alignment vertical="center" wrapText="1"/>
    </xf>
    <xf numFmtId="0" fontId="156" fillId="10" borderId="28" xfId="0" applyFont="1" applyFill="1" applyBorder="1" applyAlignment="1">
      <alignment vertical="center" wrapText="1"/>
    </xf>
    <xf numFmtId="0" fontId="156" fillId="0" borderId="24" xfId="0" applyFont="1" applyBorder="1" applyAlignment="1">
      <alignment vertical="center"/>
    </xf>
    <xf numFmtId="0" fontId="156" fillId="0" borderId="38" xfId="0" applyFont="1" applyBorder="1" applyAlignment="1">
      <alignment vertical="center"/>
    </xf>
    <xf numFmtId="0" fontId="156" fillId="0" borderId="26" xfId="0" applyFont="1" applyBorder="1" applyAlignment="1">
      <alignment vertical="center" wrapText="1"/>
    </xf>
    <xf numFmtId="0" fontId="156" fillId="10" borderId="0" xfId="0" applyFont="1" applyFill="1" applyAlignment="1">
      <alignment vertical="top" wrapText="1"/>
    </xf>
    <xf numFmtId="0" fontId="146" fillId="0" borderId="29" xfId="0" applyFont="1" applyBorder="1" applyAlignment="1">
      <alignment horizontal="center" vertical="center" wrapText="1"/>
    </xf>
    <xf numFmtId="0" fontId="156" fillId="10" borderId="0" xfId="0" applyFont="1" applyFill="1" applyAlignment="1">
      <alignment vertical="center" wrapText="1"/>
    </xf>
    <xf numFmtId="0" fontId="156" fillId="10" borderId="16" xfId="0" applyFont="1" applyFill="1" applyBorder="1" applyAlignment="1">
      <alignment vertical="center" wrapText="1"/>
    </xf>
    <xf numFmtId="0" fontId="156" fillId="0" borderId="25" xfId="0" applyFont="1" applyBorder="1" applyAlignment="1">
      <alignment horizontal="center" vertical="center" wrapText="1"/>
    </xf>
    <xf numFmtId="49" fontId="161" fillId="0" borderId="21" xfId="0" applyNumberFormat="1" applyFont="1" applyBorder="1" applyAlignment="1">
      <alignment horizontal="center" vertical="center" wrapText="1"/>
    </xf>
    <xf numFmtId="0" fontId="161" fillId="0" borderId="22" xfId="0" applyFont="1" applyBorder="1" applyAlignment="1">
      <alignment vertical="center" wrapText="1"/>
    </xf>
    <xf numFmtId="49" fontId="175" fillId="0" borderId="32" xfId="0" applyNumberFormat="1" applyFont="1" applyBorder="1" applyAlignment="1">
      <alignment horizontal="center" vertical="center" wrapText="1"/>
    </xf>
    <xf numFmtId="0" fontId="175" fillId="0" borderId="33" xfId="0" applyFont="1" applyBorder="1" applyAlignment="1">
      <alignment horizontal="left" vertical="center" wrapText="1" indent="1"/>
    </xf>
    <xf numFmtId="0" fontId="175" fillId="0" borderId="33" xfId="0" applyFont="1" applyBorder="1" applyAlignment="1">
      <alignment horizontal="left" vertical="center" wrapText="1" indent="5"/>
    </xf>
    <xf numFmtId="0" fontId="175" fillId="0" borderId="33" xfId="0" applyFont="1" applyBorder="1" applyAlignment="1">
      <alignment horizontal="left" vertical="center" wrapText="1" indent="10"/>
    </xf>
    <xf numFmtId="49" fontId="161" fillId="0" borderId="32" xfId="0" applyNumberFormat="1" applyFont="1" applyBorder="1" applyAlignment="1">
      <alignment horizontal="center" vertical="center" wrapText="1"/>
    </xf>
    <xf numFmtId="0" fontId="156" fillId="14" borderId="33" xfId="0" applyFont="1" applyFill="1" applyBorder="1" applyAlignment="1">
      <alignment vertical="center" wrapText="1"/>
    </xf>
    <xf numFmtId="0" fontId="161" fillId="14" borderId="33" xfId="0" applyFont="1" applyFill="1" applyBorder="1" applyAlignment="1">
      <alignment vertical="center"/>
    </xf>
    <xf numFmtId="0" fontId="161" fillId="0" borderId="33" xfId="0" applyFont="1" applyBorder="1" applyAlignment="1">
      <alignment horizontal="center" vertical="center" wrapText="1"/>
    </xf>
    <xf numFmtId="0" fontId="156" fillId="10" borderId="35" xfId="0" applyFont="1" applyFill="1" applyBorder="1" applyAlignment="1">
      <alignment vertical="center"/>
    </xf>
    <xf numFmtId="0" fontId="156" fillId="0" borderId="16" xfId="0" applyFont="1" applyBorder="1" applyAlignment="1">
      <alignment horizontal="center" vertical="center" wrapText="1"/>
    </xf>
    <xf numFmtId="0" fontId="156" fillId="0" borderId="22" xfId="0" applyFont="1" applyBorder="1" applyAlignment="1">
      <alignment vertical="center" wrapText="1"/>
    </xf>
    <xf numFmtId="0" fontId="156" fillId="20" borderId="22" xfId="0" applyFont="1" applyFill="1" applyBorder="1" applyAlignment="1">
      <alignment vertical="center" wrapText="1"/>
    </xf>
    <xf numFmtId="0" fontId="156" fillId="20" borderId="33" xfId="0" applyFont="1" applyFill="1" applyBorder="1" applyAlignment="1">
      <alignment vertical="center" wrapText="1"/>
    </xf>
    <xf numFmtId="0" fontId="168" fillId="8" borderId="33" xfId="0" applyFont="1" applyFill="1" applyBorder="1" applyAlignment="1">
      <alignment horizontal="left" vertical="center" wrapText="1" indent="2"/>
    </xf>
    <xf numFmtId="49" fontId="176" fillId="0" borderId="32" xfId="0" applyNumberFormat="1" applyFont="1" applyBorder="1" applyAlignment="1">
      <alignment horizontal="center" vertical="center" wrapText="1"/>
    </xf>
    <xf numFmtId="0" fontId="151" fillId="10" borderId="13" xfId="0" applyFont="1" applyFill="1" applyBorder="1" applyAlignment="1">
      <alignment horizontal="center" vertical="center" wrapText="1"/>
    </xf>
    <xf numFmtId="0" fontId="151" fillId="10" borderId="9" xfId="0" applyFont="1" applyFill="1" applyBorder="1" applyAlignment="1">
      <alignment horizontal="center" vertical="center" wrapText="1"/>
    </xf>
    <xf numFmtId="0" fontId="151" fillId="10" borderId="3" xfId="0" applyFont="1" applyFill="1" applyBorder="1" applyAlignment="1">
      <alignment vertical="center" wrapText="1"/>
    </xf>
    <xf numFmtId="0" fontId="151" fillId="10" borderId="8" xfId="0" applyFont="1" applyFill="1" applyBorder="1" applyAlignment="1">
      <alignment vertical="center" wrapText="1"/>
    </xf>
    <xf numFmtId="0" fontId="151" fillId="10" borderId="15" xfId="0" applyFont="1" applyFill="1" applyBorder="1" applyAlignment="1">
      <alignment horizontal="center" vertical="center" wrapText="1"/>
    </xf>
    <xf numFmtId="0" fontId="151" fillId="10" borderId="2" xfId="0" applyFont="1" applyFill="1" applyBorder="1" applyAlignment="1">
      <alignment horizontal="center" vertical="center" wrapText="1"/>
    </xf>
    <xf numFmtId="0" fontId="151" fillId="10" borderId="8" xfId="0" applyFont="1" applyFill="1" applyBorder="1" applyAlignment="1">
      <alignment horizontal="center" vertical="center" wrapText="1"/>
    </xf>
    <xf numFmtId="0" fontId="151" fillId="10" borderId="14" xfId="0" applyFont="1" applyFill="1" applyBorder="1" applyAlignment="1">
      <alignment horizontal="center" vertical="center" wrapText="1"/>
    </xf>
    <xf numFmtId="0" fontId="151" fillId="10" borderId="12" xfId="0" applyFont="1" applyFill="1" applyBorder="1" applyAlignment="1">
      <alignment horizontal="center" vertical="center" wrapText="1"/>
    </xf>
    <xf numFmtId="0" fontId="150" fillId="0" borderId="1" xfId="0" applyFont="1" applyFill="1" applyBorder="1" applyAlignment="1">
      <alignment horizontal="center" vertical="center" wrapText="1"/>
    </xf>
    <xf numFmtId="0" fontId="150" fillId="0" borderId="7" xfId="0" applyFont="1" applyFill="1" applyBorder="1" applyAlignment="1">
      <alignment horizontal="center" vertical="center" wrapText="1"/>
    </xf>
    <xf numFmtId="0" fontId="150" fillId="0" borderId="13" xfId="0" applyFont="1" applyFill="1" applyBorder="1" applyAlignment="1">
      <alignment horizontal="center" vertical="center" wrapText="1"/>
    </xf>
    <xf numFmtId="0" fontId="150" fillId="21"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50" fillId="0" borderId="1" xfId="0" applyFont="1" applyFill="1" applyBorder="1" applyAlignment="1">
      <alignment vertical="center" wrapText="1"/>
    </xf>
    <xf numFmtId="0" fontId="137" fillId="0" borderId="1" xfId="0" applyFont="1" applyFill="1" applyBorder="1" applyAlignment="1">
      <alignment vertical="center" wrapText="1"/>
    </xf>
    <xf numFmtId="0" fontId="108"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43" fillId="0" borderId="0" xfId="0" applyFont="1" applyFill="1" applyAlignment="1">
      <alignment vertical="center"/>
    </xf>
    <xf numFmtId="0" fontId="43" fillId="0" borderId="0" xfId="0" applyFont="1" applyFill="1"/>
    <xf numFmtId="0" fontId="173" fillId="0" borderId="1" xfId="0" applyFont="1" applyFill="1" applyBorder="1" applyAlignment="1">
      <alignment horizontal="center" vertical="center" wrapText="1"/>
    </xf>
    <xf numFmtId="0" fontId="177" fillId="0" borderId="1" xfId="0" applyFont="1" applyFill="1" applyBorder="1" applyAlignment="1">
      <alignment horizontal="center" vertical="center" wrapText="1"/>
    </xf>
    <xf numFmtId="0" fontId="172" fillId="0" borderId="1" xfId="0" applyFont="1" applyFill="1" applyBorder="1" applyAlignment="1">
      <alignment horizontal="center" vertical="center" wrapText="1"/>
    </xf>
    <xf numFmtId="0" fontId="162" fillId="0" borderId="1" xfId="0" applyFont="1" applyFill="1" applyBorder="1" applyAlignment="1">
      <alignment horizontal="center" vertical="center" wrapText="1"/>
    </xf>
    <xf numFmtId="0" fontId="162" fillId="0" borderId="8" xfId="0" applyFont="1" applyFill="1" applyBorder="1" applyAlignment="1">
      <alignment vertical="center" wrapText="1"/>
    </xf>
    <xf numFmtId="0" fontId="162" fillId="0" borderId="1" xfId="0" applyFont="1" applyFill="1" applyBorder="1" applyAlignment="1">
      <alignment vertical="center" wrapText="1"/>
    </xf>
    <xf numFmtId="0" fontId="140" fillId="6" borderId="1" xfId="0" applyFont="1" applyFill="1" applyBorder="1" applyAlignment="1">
      <alignment vertical="center" wrapText="1"/>
    </xf>
    <xf numFmtId="0" fontId="174" fillId="6" borderId="1" xfId="0" applyFont="1" applyFill="1" applyBorder="1" applyAlignment="1">
      <alignment vertical="center" wrapText="1"/>
    </xf>
    <xf numFmtId="0" fontId="177" fillId="0" borderId="1" xfId="0" applyFont="1" applyFill="1" applyBorder="1" applyAlignment="1">
      <alignment vertical="center" wrapText="1"/>
    </xf>
    <xf numFmtId="0" fontId="140" fillId="0" borderId="1" xfId="0" applyFont="1" applyFill="1" applyBorder="1" applyAlignment="1">
      <alignment vertical="center" wrapText="1"/>
    </xf>
    <xf numFmtId="0" fontId="174" fillId="0" borderId="1" xfId="0" applyFont="1" applyFill="1" applyBorder="1" applyAlignment="1">
      <alignment vertical="center" wrapText="1"/>
    </xf>
    <xf numFmtId="0" fontId="151" fillId="0" borderId="1" xfId="0" applyFont="1" applyFill="1" applyBorder="1" applyAlignment="1">
      <alignment horizontal="center" vertical="center" wrapText="1"/>
    </xf>
    <xf numFmtId="0" fontId="131" fillId="0" borderId="1" xfId="0" applyFont="1" applyFill="1" applyBorder="1" applyAlignment="1">
      <alignment vertical="center" wrapText="1"/>
    </xf>
    <xf numFmtId="0" fontId="6" fillId="0" borderId="1" xfId="0" applyFont="1" applyFill="1" applyBorder="1" applyAlignment="1">
      <alignment vertical="center" wrapText="1"/>
    </xf>
    <xf numFmtId="0" fontId="152" fillId="0" borderId="1" xfId="0" applyFont="1" applyFill="1" applyBorder="1" applyAlignment="1">
      <alignment vertical="center" wrapText="1"/>
    </xf>
    <xf numFmtId="0" fontId="180" fillId="0" borderId="1" xfId="0" applyFont="1" applyFill="1" applyBorder="1" applyAlignment="1">
      <alignment vertical="center" wrapText="1"/>
    </xf>
    <xf numFmtId="0" fontId="149" fillId="0" borderId="0" xfId="0" applyFont="1" applyFill="1"/>
    <xf numFmtId="0" fontId="156" fillId="10" borderId="3" xfId="0" applyFont="1" applyFill="1" applyBorder="1" applyAlignment="1">
      <alignment horizontal="center" vertical="center" wrapText="1"/>
    </xf>
    <xf numFmtId="0" fontId="156" fillId="10" borderId="9" xfId="0" applyFont="1" applyFill="1" applyBorder="1" applyAlignment="1">
      <alignment horizontal="center" vertical="center" wrapText="1"/>
    </xf>
    <xf numFmtId="0" fontId="156" fillId="0" borderId="1" xfId="0" applyFont="1" applyFill="1" applyBorder="1" applyAlignment="1">
      <alignment horizontal="center" vertical="center" wrapText="1"/>
    </xf>
    <xf numFmtId="0" fontId="156" fillId="0" borderId="1" xfId="0" applyFont="1" applyFill="1" applyBorder="1"/>
    <xf numFmtId="0" fontId="156" fillId="10" borderId="15" xfId="0" applyFont="1" applyFill="1" applyBorder="1" applyAlignment="1">
      <alignment horizontal="center" vertical="center" wrapText="1"/>
    </xf>
    <xf numFmtId="0" fontId="156" fillId="0" borderId="1" xfId="0" applyFont="1" applyFill="1" applyBorder="1" applyAlignment="1">
      <alignment vertical="center" wrapText="1"/>
    </xf>
    <xf numFmtId="0" fontId="168" fillId="0" borderId="1" xfId="0" applyFont="1" applyFill="1" applyBorder="1"/>
    <xf numFmtId="0" fontId="168" fillId="0" borderId="1" xfId="0" applyFont="1" applyFill="1" applyBorder="1" applyAlignment="1">
      <alignment vertical="center" wrapText="1"/>
    </xf>
    <xf numFmtId="0" fontId="156" fillId="10" borderId="1" xfId="0" applyFont="1" applyFill="1" applyBorder="1" applyAlignment="1">
      <alignment horizontal="center" vertical="center" wrapText="1"/>
    </xf>
    <xf numFmtId="0" fontId="149" fillId="0" borderId="0" xfId="0" applyFont="1" applyFill="1" applyAlignment="1">
      <alignment vertical="top"/>
    </xf>
    <xf numFmtId="0" fontId="131" fillId="0" borderId="0" xfId="0" applyFont="1" applyFill="1" applyAlignment="1">
      <alignment wrapText="1"/>
    </xf>
    <xf numFmtId="0" fontId="149" fillId="0" borderId="0" xfId="0" applyFont="1" applyFill="1" applyAlignment="1"/>
    <xf numFmtId="0" fontId="6" fillId="0" borderId="1" xfId="0" applyFont="1" applyBorder="1"/>
    <xf numFmtId="0" fontId="6" fillId="0" borderId="1" xfId="0" applyFont="1" applyBorder="1" applyAlignment="1">
      <alignment horizontal="center" vertical="center"/>
    </xf>
    <xf numFmtId="0" fontId="108"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108" fillId="0" borderId="1" xfId="0" applyFont="1" applyBorder="1" applyAlignment="1">
      <alignment horizontal="center" vertical="center"/>
    </xf>
    <xf numFmtId="0" fontId="181" fillId="0" borderId="0" xfId="2" applyFont="1" applyFill="1" applyBorder="1">
      <alignment vertical="center"/>
    </xf>
    <xf numFmtId="0" fontId="143" fillId="0" borderId="1" xfId="0" applyFont="1" applyBorder="1" applyAlignment="1">
      <alignment horizontal="center" vertical="center" wrapText="1"/>
    </xf>
    <xf numFmtId="0" fontId="143" fillId="0" borderId="1" xfId="0" applyFont="1" applyBorder="1" applyAlignment="1">
      <alignment vertical="center" wrapText="1"/>
    </xf>
    <xf numFmtId="0" fontId="172" fillId="0" borderId="1" xfId="0" applyFont="1" applyBorder="1" applyAlignment="1">
      <alignment horizontal="center" vertical="center" wrapText="1"/>
    </xf>
    <xf numFmtId="0" fontId="172" fillId="0" borderId="1" xfId="0" applyFont="1" applyBorder="1" applyAlignment="1">
      <alignment vertical="center" wrapText="1"/>
    </xf>
    <xf numFmtId="0" fontId="143" fillId="9" borderId="1" xfId="0" applyFont="1" applyFill="1" applyBorder="1" applyAlignment="1">
      <alignment vertical="center" wrapText="1"/>
    </xf>
    <xf numFmtId="0" fontId="140" fillId="0" borderId="1" xfId="0" applyFont="1" applyBorder="1" applyAlignment="1">
      <alignment vertical="center" wrapText="1"/>
    </xf>
    <xf numFmtId="0" fontId="144" fillId="0" borderId="1" xfId="0" applyFont="1" applyBorder="1" applyAlignment="1">
      <alignment vertical="center" wrapText="1"/>
    </xf>
    <xf numFmtId="0" fontId="148" fillId="0" borderId="0" xfId="0" applyFont="1"/>
    <xf numFmtId="0" fontId="131" fillId="0" borderId="0" xfId="0" applyFont="1"/>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9" borderId="1" xfId="0" applyFont="1" applyFill="1" applyBorder="1" applyAlignment="1">
      <alignment vertical="center" wrapText="1"/>
    </xf>
    <xf numFmtId="0" fontId="108" fillId="0" borderId="1" xfId="0" applyFont="1" applyBorder="1" applyAlignment="1">
      <alignment vertical="center" wrapText="1"/>
    </xf>
    <xf numFmtId="0" fontId="108" fillId="0" borderId="1" xfId="0" applyFont="1" applyFill="1" applyBorder="1" applyAlignment="1">
      <alignment horizontal="right" vertical="center" wrapText="1"/>
    </xf>
    <xf numFmtId="0" fontId="184" fillId="0" borderId="1" xfId="0" applyFont="1" applyBorder="1" applyAlignment="1">
      <alignment vertical="center" wrapText="1"/>
    </xf>
    <xf numFmtId="0" fontId="138" fillId="0" borderId="1" xfId="0" applyFont="1" applyBorder="1" applyAlignment="1">
      <alignment vertical="center" wrapText="1"/>
    </xf>
    <xf numFmtId="9" fontId="6"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6" fillId="0" borderId="1" xfId="0" applyFont="1" applyBorder="1" applyAlignment="1">
      <alignment vertical="center"/>
    </xf>
    <xf numFmtId="0" fontId="138" fillId="0" borderId="1" xfId="0" applyFont="1" applyBorder="1" applyAlignment="1">
      <alignment vertical="center"/>
    </xf>
    <xf numFmtId="0" fontId="148" fillId="0" borderId="0" xfId="0" applyFont="1" applyBorder="1"/>
    <xf numFmtId="0" fontId="108" fillId="0" borderId="0" xfId="0" applyFont="1"/>
    <xf numFmtId="0" fontId="108" fillId="0" borderId="1" xfId="0" applyFont="1" applyBorder="1" applyAlignment="1">
      <alignment horizontal="center"/>
    </xf>
    <xf numFmtId="0" fontId="6" fillId="0" borderId="1" xfId="0" applyFont="1" applyBorder="1" applyAlignment="1">
      <alignment horizontal="center"/>
    </xf>
    <xf numFmtId="0" fontId="148" fillId="0" borderId="0" xfId="0" applyFont="1" applyFill="1"/>
    <xf numFmtId="0" fontId="185" fillId="14" borderId="1" xfId="0" applyFont="1" applyFill="1" applyBorder="1" applyAlignment="1">
      <alignment vertical="center" wrapText="1"/>
    </xf>
    <xf numFmtId="0" fontId="185" fillId="14" borderId="14" xfId="0" applyFont="1" applyFill="1" applyBorder="1" applyAlignment="1">
      <alignment vertical="center" wrapText="1"/>
    </xf>
    <xf numFmtId="0" fontId="6" fillId="0" borderId="7" xfId="0" applyFont="1" applyBorder="1" applyAlignment="1">
      <alignment horizontal="left" vertical="center" wrapText="1" indent="3"/>
    </xf>
    <xf numFmtId="0" fontId="131" fillId="0" borderId="7" xfId="0" applyFont="1" applyBorder="1" applyAlignment="1">
      <alignment vertical="center" wrapText="1"/>
    </xf>
    <xf numFmtId="0" fontId="6" fillId="14" borderId="1" xfId="0" applyFont="1" applyFill="1" applyBorder="1" applyAlignment="1">
      <alignment vertical="center" wrapText="1"/>
    </xf>
    <xf numFmtId="0" fontId="108"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108" fillId="0" borderId="0" xfId="0" applyFont="1" applyAlignment="1">
      <alignment vertical="center" wrapText="1"/>
    </xf>
    <xf numFmtId="0" fontId="108" fillId="0" borderId="0" xfId="0" applyFont="1" applyBorder="1" applyAlignment="1">
      <alignment vertical="center" wrapText="1"/>
    </xf>
    <xf numFmtId="0" fontId="139" fillId="0" borderId="0" xfId="0" applyFont="1" applyBorder="1" applyAlignment="1">
      <alignment vertical="center" wrapText="1"/>
    </xf>
    <xf numFmtId="0" fontId="138" fillId="0" borderId="1" xfId="0" applyFont="1" applyBorder="1" applyAlignment="1">
      <alignment horizontal="center" vertical="center" wrapText="1"/>
    </xf>
    <xf numFmtId="0" fontId="181" fillId="0" borderId="0" xfId="0" applyFont="1"/>
    <xf numFmtId="0" fontId="133" fillId="0" borderId="0" xfId="0" applyFont="1" applyBorder="1"/>
    <xf numFmtId="0" fontId="108" fillId="0" borderId="0" xfId="0" applyFont="1" applyAlignment="1">
      <alignment horizontal="center" vertical="center" wrapText="1"/>
    </xf>
    <xf numFmtId="0" fontId="108" fillId="0" borderId="0" xfId="0" applyFont="1" applyBorder="1" applyAlignment="1">
      <alignment horizontal="center" vertical="center"/>
    </xf>
    <xf numFmtId="0" fontId="108" fillId="0" borderId="0" xfId="0" applyFont="1" applyBorder="1" applyAlignment="1">
      <alignment horizontal="center" vertical="center" wrapText="1"/>
    </xf>
    <xf numFmtId="0" fontId="108" fillId="9" borderId="1" xfId="0" applyFont="1" applyFill="1" applyBorder="1" applyAlignment="1">
      <alignment vertical="center"/>
    </xf>
    <xf numFmtId="0" fontId="108" fillId="0" borderId="1" xfId="0" applyFont="1" applyBorder="1" applyAlignment="1">
      <alignment vertical="center"/>
    </xf>
    <xf numFmtId="0" fontId="108" fillId="20" borderId="1" xfId="0" applyFont="1" applyFill="1" applyBorder="1" applyAlignment="1">
      <alignment vertical="center"/>
    </xf>
    <xf numFmtId="0" fontId="6" fillId="0" borderId="1" xfId="0" applyFont="1" applyBorder="1" applyAlignment="1">
      <alignment wrapText="1"/>
    </xf>
    <xf numFmtId="0" fontId="6" fillId="0" borderId="1" xfId="0" applyFont="1" applyBorder="1" applyAlignment="1">
      <alignment horizontal="center" wrapText="1"/>
    </xf>
    <xf numFmtId="0" fontId="6" fillId="0" borderId="0" xfId="0" applyFont="1" applyAlignment="1"/>
    <xf numFmtId="0" fontId="6" fillId="0" borderId="0" xfId="0" applyFont="1"/>
    <xf numFmtId="0" fontId="186" fillId="0" borderId="0" xfId="0" applyFont="1" applyAlignment="1">
      <alignment horizontal="left" vertical="center"/>
    </xf>
    <xf numFmtId="0" fontId="160" fillId="0" borderId="0" xfId="0" applyFont="1"/>
    <xf numFmtId="0" fontId="108" fillId="15" borderId="59" xfId="14" applyFont="1" applyFill="1" applyBorder="1" applyAlignment="1">
      <alignment wrapText="1"/>
    </xf>
    <xf numFmtId="0" fontId="108" fillId="15" borderId="62" xfId="14" applyFont="1" applyFill="1" applyBorder="1" applyAlignment="1">
      <alignment wrapText="1"/>
    </xf>
    <xf numFmtId="0" fontId="108" fillId="15" borderId="63" xfId="14" applyFont="1" applyFill="1" applyBorder="1" applyAlignment="1">
      <alignment wrapText="1"/>
    </xf>
    <xf numFmtId="0" fontId="138" fillId="15" borderId="63" xfId="14" applyFont="1" applyFill="1" applyBorder="1" applyAlignment="1">
      <alignment horizontal="center" wrapText="1"/>
    </xf>
    <xf numFmtId="0" fontId="108" fillId="10" borderId="62" xfId="14" applyFont="1" applyFill="1" applyBorder="1" applyAlignment="1">
      <alignment wrapText="1"/>
    </xf>
    <xf numFmtId="0" fontId="108" fillId="10" borderId="63" xfId="14" applyFont="1" applyFill="1" applyBorder="1" applyAlignment="1">
      <alignment wrapText="1"/>
    </xf>
    <xf numFmtId="3" fontId="73" fillId="0" borderId="1" xfId="5" applyFont="1" applyFill="1" applyBorder="1" applyAlignment="1">
      <alignment horizontal="center" vertical="center"/>
      <protection locked="0"/>
    </xf>
    <xf numFmtId="0" fontId="156" fillId="0" borderId="21" xfId="0" applyFont="1" applyBorder="1" applyAlignment="1">
      <alignment horizontal="center" vertical="center" wrapText="1"/>
    </xf>
    <xf numFmtId="0" fontId="156" fillId="10" borderId="16" xfId="0" applyFont="1" applyFill="1" applyBorder="1" applyAlignment="1">
      <alignment horizontal="center" vertical="center" wrapText="1"/>
    </xf>
    <xf numFmtId="0" fontId="156" fillId="10" borderId="33" xfId="0" applyFont="1" applyFill="1" applyBorder="1" applyAlignment="1">
      <alignment horizontal="center" vertical="center" wrapText="1"/>
    </xf>
    <xf numFmtId="0" fontId="168" fillId="8" borderId="33" xfId="0" applyFont="1" applyFill="1" applyBorder="1" applyAlignment="1">
      <alignment horizontal="left" vertical="center" wrapText="1" indent="1"/>
    </xf>
    <xf numFmtId="0" fontId="167" fillId="19" borderId="33" xfId="0" applyFont="1" applyFill="1" applyBorder="1" applyAlignment="1">
      <alignment vertical="center" wrapText="1"/>
    </xf>
    <xf numFmtId="49" fontId="156" fillId="0" borderId="21" xfId="0" applyNumberFormat="1" applyFont="1" applyBorder="1" applyAlignment="1">
      <alignment horizontal="center" vertical="center" wrapText="1"/>
    </xf>
    <xf numFmtId="49" fontId="168" fillId="8" borderId="32" xfId="0" applyNumberFormat="1" applyFont="1" applyFill="1" applyBorder="1" applyAlignment="1">
      <alignment horizontal="center" vertical="center" wrapText="1"/>
    </xf>
    <xf numFmtId="0" fontId="168" fillId="8" borderId="33" xfId="0" applyFont="1" applyFill="1" applyBorder="1" applyAlignment="1">
      <alignment vertical="center" wrapText="1"/>
    </xf>
    <xf numFmtId="49" fontId="156" fillId="0" borderId="32" xfId="0" applyNumberFormat="1" applyFont="1" applyBorder="1" applyAlignment="1">
      <alignment horizontal="center" vertical="center" wrapText="1"/>
    </xf>
    <xf numFmtId="49" fontId="167" fillId="0" borderId="32" xfId="0" applyNumberFormat="1" applyFont="1" applyBorder="1" applyAlignment="1">
      <alignment horizontal="center" vertical="center" wrapText="1"/>
    </xf>
    <xf numFmtId="0" fontId="156" fillId="10" borderId="28" xfId="0" applyFont="1" applyFill="1" applyBorder="1" applyAlignment="1">
      <alignment horizontal="center" vertical="center" wrapText="1"/>
    </xf>
    <xf numFmtId="0" fontId="156" fillId="0" borderId="28" xfId="0" applyFont="1" applyBorder="1" applyAlignment="1">
      <alignment horizontal="center" vertical="center" wrapText="1"/>
    </xf>
    <xf numFmtId="0" fontId="156" fillId="10" borderId="44" xfId="0" applyFont="1" applyFill="1" applyBorder="1" applyAlignment="1">
      <alignment horizontal="center" vertical="center" wrapText="1"/>
    </xf>
    <xf numFmtId="49" fontId="156" fillId="8" borderId="32" xfId="0" applyNumberFormat="1" applyFont="1" applyFill="1" applyBorder="1" applyAlignment="1">
      <alignment horizontal="center" vertical="center" wrapText="1"/>
    </xf>
    <xf numFmtId="49" fontId="167" fillId="8" borderId="32" xfId="0" applyNumberFormat="1" applyFont="1" applyFill="1" applyBorder="1" applyAlignment="1">
      <alignment horizontal="center" vertical="center" wrapText="1"/>
    </xf>
    <xf numFmtId="49" fontId="162" fillId="0" borderId="21" xfId="0" applyNumberFormat="1" applyFont="1" applyBorder="1" applyAlignment="1">
      <alignment horizontal="center" vertical="center" wrapText="1"/>
    </xf>
    <xf numFmtId="49" fontId="162" fillId="0" borderId="32" xfId="0" applyNumberFormat="1" applyFont="1" applyBorder="1" applyAlignment="1">
      <alignment horizontal="center" vertical="center" wrapText="1"/>
    </xf>
    <xf numFmtId="49" fontId="174" fillId="0" borderId="32" xfId="0" applyNumberFormat="1" applyFont="1" applyBorder="1" applyAlignment="1">
      <alignment horizontal="center" vertical="center" wrapText="1"/>
    </xf>
    <xf numFmtId="49" fontId="187" fillId="0" borderId="32" xfId="0" applyNumberFormat="1" applyFont="1" applyBorder="1" applyAlignment="1">
      <alignment horizontal="center" vertical="center" wrapText="1"/>
    </xf>
    <xf numFmtId="0" fontId="144" fillId="0" borderId="0" xfId="0" applyFont="1" applyFill="1" applyAlignment="1">
      <alignment wrapText="1"/>
    </xf>
    <xf numFmtId="0" fontId="188" fillId="0" borderId="0" xfId="6" applyFont="1" applyFill="1" applyBorder="1" applyAlignment="1" applyProtection="1">
      <alignment vertical="center" wrapText="1"/>
    </xf>
    <xf numFmtId="0" fontId="108" fillId="0" borderId="0" xfId="13" applyFont="1" applyFill="1" applyBorder="1" applyAlignment="1" applyProtection="1">
      <alignment vertical="top" wrapText="1"/>
    </xf>
    <xf numFmtId="0" fontId="145" fillId="0" borderId="0" xfId="6" applyFont="1" applyFill="1" applyBorder="1" applyAlignment="1" applyProtection="1">
      <alignment vertical="center" wrapText="1"/>
    </xf>
    <xf numFmtId="0" fontId="138" fillId="0" borderId="0" xfId="12" applyNumberFormat="1" applyFont="1" applyFill="1" applyBorder="1" applyAlignment="1">
      <alignment horizontal="center" vertical="center" wrapText="1"/>
    </xf>
    <xf numFmtId="0" fontId="21" fillId="0" borderId="1" xfId="15" applyFont="1" applyFill="1" applyBorder="1" applyAlignment="1">
      <alignment horizontal="center" vertical="center" wrapText="1"/>
    </xf>
    <xf numFmtId="0" fontId="138" fillId="23" borderId="16" xfId="12" applyFont="1" applyFill="1" applyBorder="1" applyAlignment="1">
      <alignment horizontal="center" vertical="center" wrapText="1"/>
    </xf>
    <xf numFmtId="0" fontId="138" fillId="23" borderId="68" xfId="12" applyFont="1" applyFill="1" applyBorder="1" applyAlignment="1">
      <alignment horizontal="center" vertical="center" wrapText="1"/>
    </xf>
    <xf numFmtId="0" fontId="21" fillId="0" borderId="1" xfId="0" applyFont="1" applyBorder="1" applyAlignment="1">
      <alignment vertical="center"/>
    </xf>
    <xf numFmtId="0" fontId="0" fillId="0" borderId="6" xfId="0" applyBorder="1"/>
    <xf numFmtId="0" fontId="0" fillId="0" borderId="5" xfId="0" applyBorder="1"/>
    <xf numFmtId="0" fontId="28" fillId="0" borderId="12" xfId="6" quotePrefix="1" applyBorder="1"/>
    <xf numFmtId="0" fontId="0" fillId="0" borderId="11" xfId="0" applyBorder="1"/>
    <xf numFmtId="0" fontId="0" fillId="0" borderId="10" xfId="0" applyBorder="1"/>
    <xf numFmtId="0" fontId="28" fillId="0" borderId="9" xfId="6" quotePrefix="1" applyBorder="1"/>
    <xf numFmtId="0" fontId="108" fillId="0" borderId="1" xfId="15" applyFont="1" applyFill="1" applyBorder="1" applyAlignment="1">
      <alignment horizontal="center" vertical="center" wrapText="1"/>
    </xf>
    <xf numFmtId="49" fontId="28" fillId="0" borderId="28" xfId="6" applyNumberFormat="1" applyFill="1" applyBorder="1" applyAlignment="1" applyProtection="1">
      <alignment vertical="center" wrapText="1"/>
    </xf>
    <xf numFmtId="0" fontId="5" fillId="0" borderId="0" xfId="12" applyFont="1" applyAlignment="1">
      <alignment wrapText="1"/>
    </xf>
    <xf numFmtId="0" fontId="5" fillId="23" borderId="20" xfId="12" applyFont="1" applyFill="1" applyBorder="1" applyAlignment="1">
      <alignment wrapText="1"/>
    </xf>
    <xf numFmtId="3" fontId="156" fillId="0" borderId="22" xfId="0" applyNumberFormat="1" applyFont="1" applyBorder="1" applyAlignment="1">
      <alignment horizontal="center" vertical="center" wrapText="1"/>
    </xf>
    <xf numFmtId="3" fontId="156" fillId="0" borderId="33" xfId="0" applyNumberFormat="1" applyFont="1" applyBorder="1" applyAlignment="1">
      <alignment horizontal="center" vertical="center" wrapText="1"/>
    </xf>
    <xf numFmtId="3" fontId="168" fillId="8" borderId="33" xfId="0" applyNumberFormat="1" applyFont="1" applyFill="1" applyBorder="1" applyAlignment="1">
      <alignment horizontal="center" vertical="center" wrapText="1"/>
    </xf>
    <xf numFmtId="3" fontId="168" fillId="0" borderId="33" xfId="0" applyNumberFormat="1" applyFont="1" applyBorder="1" applyAlignment="1">
      <alignment horizontal="center" vertical="center" wrapText="1"/>
    </xf>
    <xf numFmtId="3" fontId="168" fillId="0" borderId="1" xfId="0" applyNumberFormat="1" applyFont="1" applyBorder="1"/>
    <xf numFmtId="3" fontId="174" fillId="0" borderId="33" xfId="0" applyNumberFormat="1" applyFont="1" applyBorder="1" applyAlignment="1">
      <alignment vertical="center" wrapText="1"/>
    </xf>
    <xf numFmtId="3" fontId="174" fillId="0" borderId="33" xfId="0" applyNumberFormat="1" applyFont="1" applyBorder="1" applyAlignment="1">
      <alignment vertical="center"/>
    </xf>
    <xf numFmtId="3" fontId="174" fillId="0" borderId="33" xfId="0" applyNumberFormat="1" applyFont="1" applyBorder="1" applyAlignment="1">
      <alignment horizontal="center" vertical="center" wrapText="1"/>
    </xf>
    <xf numFmtId="3" fontId="174" fillId="0" borderId="33" xfId="0" applyNumberFormat="1" applyFont="1" applyBorder="1" applyAlignment="1">
      <alignment horizontal="center" vertical="center"/>
    </xf>
    <xf numFmtId="3" fontId="175" fillId="0" borderId="32" xfId="0" applyNumberFormat="1" applyFont="1" applyBorder="1" applyAlignment="1">
      <alignment horizontal="center" vertical="center" wrapText="1"/>
    </xf>
    <xf numFmtId="3" fontId="175" fillId="0" borderId="33" xfId="0" applyNumberFormat="1" applyFont="1" applyBorder="1" applyAlignment="1">
      <alignment horizontal="center" vertical="center" wrapText="1"/>
    </xf>
    <xf numFmtId="0" fontId="174" fillId="19" borderId="33" xfId="0" applyFont="1" applyFill="1" applyBorder="1" applyAlignment="1">
      <alignment vertical="center" wrapText="1"/>
    </xf>
    <xf numFmtId="3" fontId="175" fillId="0" borderId="13" xfId="0" applyNumberFormat="1" applyFont="1" applyFill="1" applyBorder="1" applyAlignment="1">
      <alignment horizontal="center" vertical="center" wrapText="1"/>
    </xf>
    <xf numFmtId="3" fontId="175" fillId="0" borderId="1" xfId="0" applyNumberFormat="1" applyFont="1" applyFill="1" applyBorder="1" applyAlignment="1">
      <alignment horizontal="center" vertical="center" wrapText="1"/>
    </xf>
    <xf numFmtId="0" fontId="189" fillId="21"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left" vertical="center" wrapText="1"/>
    </xf>
    <xf numFmtId="0" fontId="0" fillId="8" borderId="1" xfId="0" applyFill="1" applyBorder="1" applyAlignment="1">
      <alignment vertical="center" wrapText="1"/>
    </xf>
    <xf numFmtId="3" fontId="0" fillId="0" borderId="8" xfId="0" applyNumberFormat="1" applyFont="1" applyBorder="1" applyAlignment="1">
      <alignment vertical="center" wrapText="1"/>
    </xf>
    <xf numFmtId="3" fontId="35" fillId="0" borderId="1" xfId="0" applyNumberFormat="1" applyFont="1" applyBorder="1" applyAlignment="1">
      <alignment vertical="center" wrapText="1"/>
    </xf>
    <xf numFmtId="3" fontId="35" fillId="8" borderId="1" xfId="0" applyNumberFormat="1" applyFont="1" applyFill="1" applyBorder="1" applyAlignment="1">
      <alignment vertical="center" wrapText="1"/>
    </xf>
    <xf numFmtId="3" fontId="131" fillId="0" borderId="8" xfId="0" applyNumberFormat="1" applyFont="1" applyBorder="1" applyAlignment="1">
      <alignment vertical="center" wrapText="1"/>
    </xf>
    <xf numFmtId="3" fontId="96" fillId="0" borderId="1" xfId="0" applyNumberFormat="1" applyFont="1" applyBorder="1" applyAlignment="1">
      <alignment vertical="center" wrapText="1"/>
    </xf>
    <xf numFmtId="3" fontId="96" fillId="8" borderId="1" xfId="0" applyNumberFormat="1" applyFont="1" applyFill="1" applyBorder="1" applyAlignment="1">
      <alignment vertical="center" wrapText="1"/>
    </xf>
    <xf numFmtId="14" fontId="151" fillId="0" borderId="1" xfId="0" applyNumberFormat="1" applyFont="1" applyBorder="1" applyAlignment="1">
      <alignment vertical="center" wrapText="1"/>
    </xf>
    <xf numFmtId="4" fontId="0" fillId="8" borderId="1" xfId="0" applyNumberFormat="1" applyFont="1" applyFill="1" applyBorder="1" applyAlignment="1">
      <alignment vertical="center" wrapText="1"/>
    </xf>
    <xf numFmtId="4" fontId="60" fillId="8" borderId="1" xfId="0" applyNumberFormat="1" applyFont="1" applyFill="1" applyBorder="1" applyAlignment="1">
      <alignment vertical="center" wrapText="1"/>
    </xf>
    <xf numFmtId="4" fontId="70" fillId="8" borderId="1" xfId="0" applyNumberFormat="1" applyFont="1" applyFill="1" applyBorder="1" applyAlignment="1">
      <alignment vertical="center" wrapText="1"/>
    </xf>
    <xf numFmtId="4" fontId="22" fillId="0" borderId="1" xfId="0" applyNumberFormat="1" applyFont="1" applyFill="1" applyBorder="1" applyAlignment="1">
      <alignment vertical="center"/>
    </xf>
    <xf numFmtId="10" fontId="22" fillId="0" borderId="1" xfId="0" applyNumberFormat="1" applyFont="1" applyFill="1" applyBorder="1" applyAlignment="1">
      <alignment vertical="center"/>
    </xf>
    <xf numFmtId="4" fontId="18" fillId="17" borderId="20" xfId="0" applyNumberFormat="1" applyFont="1" applyFill="1" applyBorder="1" applyAlignment="1">
      <alignment vertical="top" wrapText="1"/>
    </xf>
    <xf numFmtId="4" fontId="18" fillId="17" borderId="20" xfId="0" applyNumberFormat="1" applyFont="1" applyFill="1" applyBorder="1" applyAlignment="1">
      <alignment vertical="center" wrapText="1"/>
    </xf>
    <xf numFmtId="4" fontId="18" fillId="17" borderId="21" xfId="0" applyNumberFormat="1" applyFont="1" applyFill="1" applyBorder="1" applyAlignment="1">
      <alignment vertical="center" wrapText="1"/>
    </xf>
    <xf numFmtId="4" fontId="18" fillId="17" borderId="33" xfId="0" applyNumberFormat="1" applyFont="1" applyFill="1" applyBorder="1" applyAlignment="1">
      <alignment horizontal="center" vertical="center"/>
    </xf>
    <xf numFmtId="4" fontId="18" fillId="17" borderId="34" xfId="0" applyNumberFormat="1" applyFont="1" applyFill="1" applyBorder="1" applyAlignment="1">
      <alignment horizontal="center" vertical="center"/>
    </xf>
    <xf numFmtId="4" fontId="0" fillId="0" borderId="20" xfId="0" applyNumberFormat="1" applyFont="1" applyBorder="1" applyAlignment="1">
      <alignment vertical="center"/>
    </xf>
    <xf numFmtId="4" fontId="0" fillId="0" borderId="21" xfId="0" applyNumberFormat="1" applyFont="1" applyBorder="1" applyAlignment="1">
      <alignment vertical="center"/>
    </xf>
    <xf numFmtId="4" fontId="0" fillId="0" borderId="33" xfId="0" applyNumberFormat="1" applyFont="1" applyBorder="1" applyAlignment="1">
      <alignment horizontal="center" vertical="center" wrapText="1"/>
    </xf>
    <xf numFmtId="4" fontId="0" fillId="0" borderId="34" xfId="0" applyNumberFormat="1" applyFont="1" applyBorder="1" applyAlignment="1">
      <alignment horizontal="center" vertical="center" wrapText="1"/>
    </xf>
    <xf numFmtId="4" fontId="42" fillId="14" borderId="20" xfId="0" applyNumberFormat="1" applyFont="1" applyFill="1" applyBorder="1" applyAlignment="1">
      <alignment vertical="center" wrapText="1"/>
    </xf>
    <xf numFmtId="4" fontId="18" fillId="17" borderId="33" xfId="0" applyNumberFormat="1" applyFont="1" applyFill="1" applyBorder="1" applyAlignment="1">
      <alignment horizontal="center" vertical="center" wrapText="1"/>
    </xf>
    <xf numFmtId="4" fontId="18" fillId="17" borderId="34" xfId="0" applyNumberFormat="1" applyFont="1" applyFill="1" applyBorder="1" applyAlignment="1">
      <alignment horizontal="center" vertical="center" wrapText="1"/>
    </xf>
    <xf numFmtId="4" fontId="0" fillId="0" borderId="20" xfId="0" applyNumberFormat="1" applyFont="1" applyBorder="1" applyAlignment="1">
      <alignment vertical="center" wrapText="1"/>
    </xf>
    <xf numFmtId="4" fontId="0" fillId="0" borderId="21" xfId="0" applyNumberFormat="1" applyFont="1" applyBorder="1" applyAlignment="1">
      <alignment vertical="center" wrapText="1"/>
    </xf>
    <xf numFmtId="4" fontId="0" fillId="10" borderId="20" xfId="0" applyNumberFormat="1" applyFont="1" applyFill="1" applyBorder="1" applyAlignment="1">
      <alignment vertical="center" wrapText="1"/>
    </xf>
    <xf numFmtId="4" fontId="0" fillId="14" borderId="20" xfId="0" applyNumberFormat="1" applyFont="1" applyFill="1" applyBorder="1" applyAlignment="1">
      <alignment vertical="center"/>
    </xf>
    <xf numFmtId="4" fontId="0" fillId="14" borderId="21" xfId="0" applyNumberFormat="1" applyFont="1" applyFill="1" applyBorder="1" applyAlignment="1">
      <alignment vertical="center"/>
    </xf>
    <xf numFmtId="4" fontId="0" fillId="14" borderId="33" xfId="0" applyNumberFormat="1" applyFont="1" applyFill="1" applyBorder="1" applyAlignment="1">
      <alignment vertical="center"/>
    </xf>
    <xf numFmtId="4" fontId="18" fillId="0" borderId="34" xfId="0" applyNumberFormat="1" applyFont="1" applyBorder="1" applyAlignment="1">
      <alignment horizontal="center" vertical="center"/>
    </xf>
    <xf numFmtId="4" fontId="18" fillId="17" borderId="21" xfId="0" applyNumberFormat="1" applyFont="1" applyFill="1" applyBorder="1" applyAlignment="1">
      <alignment horizontal="center" vertical="center" wrapText="1"/>
    </xf>
    <xf numFmtId="4" fontId="18" fillId="10" borderId="20" xfId="0" applyNumberFormat="1" applyFont="1" applyFill="1" applyBorder="1" applyAlignment="1">
      <alignment vertical="center" wrapText="1"/>
    </xf>
    <xf numFmtId="4" fontId="18" fillId="10" borderId="21" xfId="0" applyNumberFormat="1" applyFont="1" applyFill="1" applyBorder="1" applyAlignment="1">
      <alignment vertical="center" wrapText="1"/>
    </xf>
    <xf numFmtId="4" fontId="18" fillId="10" borderId="21" xfId="0" applyNumberFormat="1" applyFont="1" applyFill="1" applyBorder="1" applyAlignment="1">
      <alignment horizontal="center" vertical="center" wrapText="1"/>
    </xf>
    <xf numFmtId="4" fontId="18" fillId="10" borderId="34" xfId="0" quotePrefix="1" applyNumberFormat="1" applyFont="1" applyFill="1" applyBorder="1" applyAlignment="1">
      <alignment horizontal="center" vertical="center" wrapText="1"/>
    </xf>
    <xf numFmtId="4" fontId="0" fillId="0" borderId="1" xfId="0" applyNumberFormat="1" applyFont="1" applyBorder="1" applyAlignment="1">
      <alignment horizontal="center" vertical="center" wrapText="1"/>
    </xf>
    <xf numFmtId="0" fontId="0" fillId="0" borderId="69" xfId="0" applyFont="1" applyBorder="1" applyAlignment="1">
      <alignment horizontal="center" vertical="center" wrapText="1"/>
    </xf>
    <xf numFmtId="0" fontId="0" fillId="0" borderId="43" xfId="0" applyFont="1" applyFill="1" applyBorder="1" applyAlignment="1">
      <alignment horizontal="center" vertical="center"/>
    </xf>
    <xf numFmtId="0" fontId="42" fillId="0" borderId="16" xfId="0" applyFont="1" applyBorder="1" applyAlignment="1">
      <alignment horizontal="left" vertical="center" wrapText="1" indent="2"/>
    </xf>
    <xf numFmtId="0" fontId="0" fillId="18" borderId="24" xfId="0" applyFont="1" applyFill="1" applyBorder="1" applyAlignment="1">
      <alignment vertical="center" wrapText="1"/>
    </xf>
    <xf numFmtId="4" fontId="0" fillId="0" borderId="13" xfId="0" applyNumberFormat="1" applyFont="1" applyBorder="1" applyAlignment="1">
      <alignment horizontal="center" vertical="center" wrapText="1"/>
    </xf>
    <xf numFmtId="0" fontId="0" fillId="14" borderId="44" xfId="0" applyFont="1" applyFill="1" applyBorder="1" applyAlignment="1">
      <alignment vertical="center" wrapText="1"/>
    </xf>
    <xf numFmtId="4" fontId="21" fillId="10" borderId="44" xfId="0" applyNumberFormat="1" applyFont="1" applyFill="1" applyBorder="1" applyAlignment="1">
      <alignment vertical="center" wrapText="1"/>
    </xf>
    <xf numFmtId="4" fontId="21" fillId="10" borderId="32" xfId="0" applyNumberFormat="1" applyFont="1" applyFill="1" applyBorder="1" applyAlignment="1">
      <alignment vertical="center" wrapText="1"/>
    </xf>
    <xf numFmtId="4" fontId="0" fillId="0" borderId="32" xfId="0" applyNumberFormat="1" applyFont="1" applyBorder="1" applyAlignment="1">
      <alignment horizontal="center" vertical="center" wrapText="1"/>
    </xf>
    <xf numFmtId="0" fontId="0" fillId="0" borderId="57" xfId="0" applyFont="1" applyFill="1" applyBorder="1" applyAlignment="1">
      <alignment horizontal="center" vertical="center"/>
    </xf>
    <xf numFmtId="0" fontId="42" fillId="0" borderId="70" xfId="0" applyFont="1" applyBorder="1" applyAlignment="1">
      <alignment horizontal="left" vertical="center" wrapText="1" indent="2"/>
    </xf>
    <xf numFmtId="0" fontId="0" fillId="14" borderId="71" xfId="0" applyFont="1" applyFill="1" applyBorder="1" applyAlignment="1">
      <alignment vertical="center" wrapText="1"/>
    </xf>
    <xf numFmtId="10" fontId="0" fillId="0" borderId="22" xfId="0" applyNumberFormat="1" applyFont="1" applyBorder="1" applyAlignment="1">
      <alignment vertical="center"/>
    </xf>
    <xf numFmtId="4" fontId="22" fillId="0" borderId="1" xfId="0" applyNumberFormat="1" applyFont="1" applyBorder="1" applyAlignment="1">
      <alignment horizontal="center" vertical="center" wrapText="1"/>
    </xf>
    <xf numFmtId="10" fontId="22"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3" fontId="21" fillId="0" borderId="1" xfId="0" applyNumberFormat="1" applyFont="1" applyBorder="1" applyAlignment="1">
      <alignment vertical="center" wrapText="1"/>
    </xf>
    <xf numFmtId="3" fontId="21" fillId="5" borderId="1" xfId="0" applyNumberFormat="1" applyFont="1" applyFill="1" applyBorder="1" applyAlignment="1">
      <alignment vertical="center" wrapText="1"/>
    </xf>
    <xf numFmtId="3" fontId="31" fillId="0" borderId="1" xfId="0" applyNumberFormat="1" applyFont="1" applyBorder="1" applyAlignment="1">
      <alignment vertical="center" wrapText="1"/>
    </xf>
    <xf numFmtId="3" fontId="22" fillId="0" borderId="1" xfId="0" applyNumberFormat="1" applyFont="1" applyBorder="1" applyAlignment="1">
      <alignment horizontal="center" vertical="center" wrapText="1"/>
    </xf>
    <xf numFmtId="3" fontId="47" fillId="0" borderId="1" xfId="0" applyNumberFormat="1" applyFont="1" applyBorder="1" applyAlignment="1">
      <alignment horizontal="center" vertical="center" wrapText="1"/>
    </xf>
    <xf numFmtId="3" fontId="30" fillId="0" borderId="1" xfId="0" applyNumberFormat="1" applyFont="1" applyBorder="1" applyAlignment="1">
      <alignment vertical="center"/>
    </xf>
    <xf numFmtId="4" fontId="30" fillId="0" borderId="1" xfId="0" applyNumberFormat="1" applyFont="1" applyBorder="1" applyAlignment="1">
      <alignment vertical="center"/>
    </xf>
    <xf numFmtId="3" fontId="151" fillId="0" borderId="1" xfId="0" applyNumberFormat="1" applyFont="1" applyBorder="1" applyAlignment="1">
      <alignment vertical="center" wrapText="1"/>
    </xf>
    <xf numFmtId="3" fontId="22" fillId="0" borderId="1" xfId="0" applyNumberFormat="1" applyFont="1" applyBorder="1" applyAlignment="1">
      <alignment vertical="center" wrapText="1"/>
    </xf>
    <xf numFmtId="0" fontId="22" fillId="0" borderId="1" xfId="0" applyFont="1" applyBorder="1" applyAlignment="1">
      <alignment vertical="center"/>
    </xf>
    <xf numFmtId="3" fontId="22" fillId="0" borderId="1" xfId="0" applyNumberFormat="1" applyFont="1" applyBorder="1" applyAlignment="1">
      <alignment vertical="center"/>
    </xf>
    <xf numFmtId="14" fontId="22" fillId="0" borderId="1" xfId="0" applyNumberFormat="1" applyFont="1" applyBorder="1" applyAlignment="1">
      <alignment vertical="center"/>
    </xf>
    <xf numFmtId="0" fontId="63" fillId="0" borderId="1" xfId="0" applyFont="1" applyBorder="1" applyAlignment="1">
      <alignment vertical="center" wrapText="1"/>
    </xf>
    <xf numFmtId="3" fontId="30" fillId="0" borderId="1" xfId="5" applyFont="1" applyFill="1" applyAlignment="1">
      <alignment horizontal="center" vertical="center" wrapText="1"/>
      <protection locked="0"/>
    </xf>
    <xf numFmtId="3" fontId="30" fillId="0" borderId="1" xfId="5" quotePrefix="1" applyFont="1" applyFill="1" applyAlignment="1">
      <alignment horizontal="center" vertical="center" wrapText="1"/>
      <protection locked="0"/>
    </xf>
    <xf numFmtId="4" fontId="30" fillId="0" borderId="1" xfId="5" applyNumberFormat="1" applyFont="1" applyFill="1" applyAlignment="1">
      <alignment horizontal="center" vertical="center" wrapText="1"/>
      <protection locked="0"/>
    </xf>
    <xf numFmtId="164" fontId="30" fillId="0" borderId="1" xfId="5" applyNumberFormat="1" applyFont="1" applyFill="1" applyAlignment="1">
      <alignment horizontal="center" vertical="center" wrapText="1"/>
      <protection locked="0"/>
    </xf>
    <xf numFmtId="3" fontId="30" fillId="0" borderId="1" xfId="5" applyFont="1" applyFill="1" applyAlignment="1">
      <alignment horizontal="center" vertical="center"/>
      <protection locked="0"/>
    </xf>
    <xf numFmtId="3" fontId="65" fillId="14" borderId="1" xfId="5" applyFont="1" applyFill="1" applyAlignment="1">
      <alignment horizontal="center" vertical="center"/>
      <protection locked="0"/>
    </xf>
    <xf numFmtId="3" fontId="21" fillId="0" borderId="1" xfId="5" applyFont="1" applyFill="1" applyAlignment="1">
      <alignment horizontal="center" vertical="center"/>
      <protection locked="0"/>
    </xf>
    <xf numFmtId="164" fontId="21" fillId="0" borderId="1" xfId="5" applyNumberFormat="1" applyFont="1" applyFill="1" applyAlignment="1">
      <alignment horizontal="center" vertical="center" wrapText="1"/>
      <protection locked="0"/>
    </xf>
    <xf numFmtId="3" fontId="21" fillId="0" borderId="1" xfId="0" quotePrefix="1" applyNumberFormat="1" applyFont="1" applyBorder="1"/>
    <xf numFmtId="3" fontId="0" fillId="0" borderId="1" xfId="0" quotePrefix="1" applyNumberFormat="1" applyBorder="1" applyAlignment="1">
      <alignment wrapText="1"/>
    </xf>
    <xf numFmtId="3" fontId="26" fillId="0" borderId="1" xfId="0" quotePrefix="1" applyNumberFormat="1" applyFont="1" applyBorder="1" applyAlignment="1">
      <alignment wrapText="1"/>
    </xf>
    <xf numFmtId="3" fontId="21" fillId="0" borderId="1" xfId="0" quotePrefix="1" applyNumberFormat="1" applyFont="1" applyBorder="1" applyAlignment="1">
      <alignment wrapText="1"/>
    </xf>
    <xf numFmtId="3" fontId="0" fillId="0" borderId="1" xfId="0" applyNumberFormat="1" applyBorder="1"/>
    <xf numFmtId="3" fontId="0" fillId="0" borderId="1" xfId="0" quotePrefix="1" applyNumberFormat="1" applyBorder="1"/>
    <xf numFmtId="3" fontId="0" fillId="0" borderId="1" xfId="0" quotePrefix="1" applyNumberFormat="1" applyFill="1" applyBorder="1" applyAlignment="1">
      <alignment wrapText="1"/>
    </xf>
    <xf numFmtId="3" fontId="26" fillId="0" borderId="1" xfId="0" quotePrefix="1" applyNumberFormat="1" applyFont="1" applyBorder="1"/>
    <xf numFmtId="3" fontId="0" fillId="6" borderId="1" xfId="0" quotePrefix="1" applyNumberFormat="1" applyFill="1" applyBorder="1" applyAlignment="1">
      <alignment wrapText="1"/>
    </xf>
    <xf numFmtId="3" fontId="21" fillId="0" borderId="1" xfId="0" quotePrefix="1" applyNumberFormat="1" applyFont="1" applyFill="1" applyBorder="1" applyAlignment="1">
      <alignment wrapText="1"/>
    </xf>
    <xf numFmtId="3" fontId="21" fillId="0" borderId="1" xfId="0" quotePrefix="1" applyNumberFormat="1" applyFont="1" applyFill="1" applyBorder="1"/>
    <xf numFmtId="3" fontId="21" fillId="0" borderId="1" xfId="0" applyNumberFormat="1" applyFont="1" applyFill="1" applyBorder="1"/>
    <xf numFmtId="3" fontId="0" fillId="6" borderId="1" xfId="0" quotePrefix="1" applyNumberFormat="1" applyFont="1" applyFill="1" applyBorder="1" applyAlignment="1">
      <alignment wrapText="1"/>
    </xf>
    <xf numFmtId="3" fontId="31" fillId="6" borderId="1" xfId="0" applyNumberFormat="1" applyFont="1" applyFill="1" applyBorder="1" applyAlignment="1">
      <alignment horizontal="right" vertical="top"/>
    </xf>
    <xf numFmtId="4" fontId="21" fillId="0" borderId="1" xfId="0" quotePrefix="1" applyNumberFormat="1" applyFont="1" applyBorder="1" applyAlignment="1">
      <alignment wrapText="1"/>
    </xf>
    <xf numFmtId="3" fontId="0" fillId="0" borderId="8" xfId="0" applyNumberFormat="1" applyBorder="1" applyAlignment="1">
      <alignment wrapText="1"/>
    </xf>
    <xf numFmtId="3" fontId="0" fillId="0" borderId="1" xfId="0" applyNumberFormat="1" applyBorder="1" applyAlignment="1">
      <alignment wrapText="1"/>
    </xf>
    <xf numFmtId="0" fontId="0" fillId="0" borderId="8" xfId="0" applyBorder="1" applyAlignment="1">
      <alignment wrapText="1"/>
    </xf>
    <xf numFmtId="0" fontId="0" fillId="0" borderId="1" xfId="0" applyBorder="1" applyAlignment="1">
      <alignment wrapText="1"/>
    </xf>
    <xf numFmtId="3" fontId="0" fillId="0" borderId="1" xfId="0" applyNumberFormat="1" applyFill="1" applyBorder="1" applyAlignment="1">
      <alignment wrapText="1"/>
    </xf>
    <xf numFmtId="3" fontId="131" fillId="0" borderId="1" xfId="0" applyNumberFormat="1" applyFont="1" applyBorder="1" applyAlignment="1">
      <alignment vertical="center" wrapText="1"/>
    </xf>
    <xf numFmtId="3" fontId="3" fillId="0" borderId="1" xfId="0" applyNumberFormat="1" applyFont="1" applyBorder="1" applyAlignment="1">
      <alignment vertical="center" wrapText="1"/>
    </xf>
    <xf numFmtId="3" fontId="3" fillId="0" borderId="1" xfId="0" applyNumberFormat="1" applyFont="1" applyFill="1" applyBorder="1" applyAlignment="1">
      <alignment vertical="center" wrapText="1"/>
    </xf>
    <xf numFmtId="3" fontId="131" fillId="0" borderId="1" xfId="0" applyNumberFormat="1" applyFont="1" applyFill="1" applyBorder="1" applyAlignment="1">
      <alignment vertical="center" wrapText="1"/>
    </xf>
    <xf numFmtId="0" fontId="156" fillId="0" borderId="1" xfId="0" applyFont="1" applyBorder="1"/>
    <xf numFmtId="164" fontId="156" fillId="0" borderId="1" xfId="0" applyNumberFormat="1" applyFont="1" applyBorder="1"/>
    <xf numFmtId="3" fontId="156" fillId="0" borderId="1" xfId="0" applyNumberFormat="1" applyFont="1" applyBorder="1"/>
    <xf numFmtId="3" fontId="60" fillId="10" borderId="1" xfId="0" applyNumberFormat="1" applyFont="1" applyFill="1" applyBorder="1" applyAlignment="1">
      <alignment horizontal="right"/>
    </xf>
    <xf numFmtId="9" fontId="0" fillId="0" borderId="1" xfId="0" applyNumberFormat="1" applyBorder="1" applyAlignment="1">
      <alignment horizontal="center" wrapText="1"/>
    </xf>
    <xf numFmtId="0" fontId="0" fillId="0" borderId="1" xfId="0" applyBorder="1" applyAlignment="1">
      <alignment horizontal="center" wrapText="1"/>
    </xf>
    <xf numFmtId="0" fontId="143" fillId="8" borderId="1" xfId="20" applyFont="1" applyFill="1" applyBorder="1" applyAlignment="1">
      <alignment vertical="center" wrapText="1"/>
    </xf>
    <xf numFmtId="0" fontId="143" fillId="9" borderId="1" xfId="20" applyFont="1" applyFill="1" applyBorder="1" applyAlignment="1">
      <alignment vertical="center" wrapText="1"/>
    </xf>
    <xf numFmtId="0" fontId="172" fillId="8" borderId="1" xfId="20" applyFont="1" applyFill="1" applyBorder="1" applyAlignment="1">
      <alignment horizontal="center" vertical="center" wrapText="1"/>
    </xf>
    <xf numFmtId="3" fontId="60" fillId="10" borderId="1" xfId="20" applyNumberFormat="1" applyFont="1" applyFill="1" applyBorder="1" applyAlignment="1">
      <alignment horizontal="right" vertical="center"/>
    </xf>
    <xf numFmtId="0" fontId="171" fillId="0" borderId="1" xfId="20" applyFont="1" applyBorder="1" applyAlignment="1">
      <alignment vertical="center" wrapText="1"/>
    </xf>
    <xf numFmtId="0" fontId="171" fillId="9" borderId="1" xfId="20" applyFont="1" applyFill="1" applyBorder="1" applyAlignment="1">
      <alignment vertical="center" wrapText="1"/>
    </xf>
    <xf numFmtId="0" fontId="172" fillId="0" borderId="1" xfId="20" applyFont="1" applyBorder="1" applyAlignment="1">
      <alignment horizontal="center" vertical="center" wrapText="1"/>
    </xf>
    <xf numFmtId="3" fontId="172" fillId="10" borderId="1" xfId="20" applyNumberFormat="1" applyFont="1" applyFill="1" applyBorder="1" applyAlignment="1">
      <alignment horizontal="right" vertical="center" wrapText="1"/>
    </xf>
    <xf numFmtId="0" fontId="143" fillId="0" borderId="1" xfId="20" applyFont="1" applyBorder="1" applyAlignment="1">
      <alignment vertical="center" wrapText="1"/>
    </xf>
    <xf numFmtId="3" fontId="60" fillId="0" borderId="1" xfId="20" applyNumberFormat="1" applyFont="1" applyFill="1" applyBorder="1" applyAlignment="1">
      <alignment horizontal="right" vertical="center"/>
    </xf>
    <xf numFmtId="0" fontId="143" fillId="0" borderId="1" xfId="20" applyFont="1" applyFill="1" applyBorder="1" applyAlignment="1">
      <alignment vertical="center" wrapText="1"/>
    </xf>
    <xf numFmtId="3" fontId="60" fillId="10" borderId="1" xfId="20" applyNumberFormat="1" applyFont="1" applyFill="1" applyBorder="1" applyAlignment="1">
      <alignment vertical="center"/>
    </xf>
    <xf numFmtId="0" fontId="3" fillId="0" borderId="1" xfId="20" applyFont="1" applyBorder="1" applyAlignment="1">
      <alignment vertical="center" wrapText="1"/>
    </xf>
    <xf numFmtId="3" fontId="3" fillId="0" borderId="1" xfId="20" applyNumberFormat="1" applyFont="1" applyBorder="1" applyAlignment="1">
      <alignment vertical="center" wrapText="1"/>
    </xf>
    <xf numFmtId="3" fontId="60" fillId="10" borderId="0" xfId="20" applyNumberFormat="1" applyFont="1" applyFill="1" applyAlignment="1">
      <alignment horizontal="right" vertical="center"/>
    </xf>
    <xf numFmtId="3" fontId="60" fillId="10" borderId="1" xfId="20" applyNumberFormat="1" applyFont="1" applyFill="1" applyBorder="1" applyAlignment="1">
      <alignment vertical="center" wrapText="1"/>
    </xf>
    <xf numFmtId="3" fontId="60" fillId="0" borderId="1" xfId="20" applyNumberFormat="1" applyFont="1" applyBorder="1" applyAlignment="1">
      <alignment vertical="center" wrapText="1"/>
    </xf>
    <xf numFmtId="3" fontId="110" fillId="0" borderId="1" xfId="0" applyNumberFormat="1" applyFont="1" applyBorder="1" applyAlignment="1">
      <alignment vertical="center" wrapText="1"/>
    </xf>
    <xf numFmtId="3" fontId="60" fillId="0" borderId="1" xfId="0" applyNumberFormat="1" applyFont="1" applyBorder="1" applyAlignment="1">
      <alignment vertical="center" wrapText="1"/>
    </xf>
    <xf numFmtId="3" fontId="3" fillId="0" borderId="1" xfId="0" applyNumberFormat="1" applyFont="1" applyFill="1" applyBorder="1" applyAlignment="1">
      <alignment horizontal="center" vertical="center" wrapText="1"/>
    </xf>
    <xf numFmtId="3" fontId="150" fillId="0" borderId="1" xfId="0" applyNumberFormat="1" applyFont="1" applyBorder="1" applyAlignment="1">
      <alignment vertical="center"/>
    </xf>
    <xf numFmtId="0" fontId="21" fillId="0" borderId="1" xfId="15" applyFont="1" applyBorder="1" applyAlignment="1">
      <alignment horizontal="center" vertical="center" wrapText="1"/>
    </xf>
    <xf numFmtId="3" fontId="21" fillId="0" borderId="1" xfId="15" applyNumberFormat="1" applyFont="1" applyBorder="1" applyAlignment="1">
      <alignment horizontal="center" vertical="center" wrapText="1"/>
    </xf>
    <xf numFmtId="0" fontId="103" fillId="0" borderId="1" xfId="15" applyFont="1" applyBorder="1"/>
    <xf numFmtId="0" fontId="21" fillId="0" borderId="1" xfId="15" applyFont="1" applyBorder="1"/>
    <xf numFmtId="0" fontId="0" fillId="0" borderId="1" xfId="0" applyBorder="1" applyAlignment="1">
      <alignment horizontal="center" vertical="center"/>
    </xf>
    <xf numFmtId="0" fontId="0" fillId="0" borderId="1" xfId="0" applyBorder="1" applyAlignment="1">
      <alignment horizontal="center" vertical="center" wrapText="1"/>
    </xf>
    <xf numFmtId="14" fontId="26" fillId="0" borderId="0" xfId="0" applyNumberFormat="1" applyFont="1" applyAlignment="1">
      <alignment horizontal="left"/>
    </xf>
    <xf numFmtId="0" fontId="0" fillId="0" borderId="7" xfId="0" applyBorder="1"/>
    <xf numFmtId="0" fontId="0" fillId="0" borderId="3" xfId="0" applyBorder="1"/>
    <xf numFmtId="0" fontId="0" fillId="0" borderId="8" xfId="0" applyBorder="1"/>
    <xf numFmtId="14" fontId="26" fillId="0" borderId="0" xfId="0" applyNumberFormat="1" applyFont="1" applyAlignment="1">
      <alignment horizontal="right"/>
    </xf>
    <xf numFmtId="0" fontId="0" fillId="0" borderId="49" xfId="0" applyBorder="1" applyAlignment="1">
      <alignment horizontal="center" vertical="center"/>
    </xf>
    <xf numFmtId="0" fontId="2" fillId="0" borderId="1" xfId="0" applyFont="1" applyBorder="1" applyAlignment="1">
      <alignment vertical="center" wrapText="1"/>
    </xf>
    <xf numFmtId="14" fontId="26" fillId="0" borderId="0" xfId="0" applyNumberFormat="1" applyFont="1" applyFill="1"/>
    <xf numFmtId="0" fontId="2" fillId="0" borderId="1" xfId="0" applyFont="1" applyBorder="1" applyAlignment="1">
      <alignment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xf>
    <xf numFmtId="0" fontId="21" fillId="0" borderId="0" xfId="0" applyFont="1" applyAlignment="1">
      <alignment horizontal="left" wrapText="1"/>
    </xf>
    <xf numFmtId="0" fontId="21" fillId="0" borderId="0" xfId="0" applyFont="1" applyAlignment="1">
      <alignment horizontal="left" vertical="center" wrapText="1"/>
    </xf>
    <xf numFmtId="0" fontId="21" fillId="0" borderId="1" xfId="0" applyFont="1" applyBorder="1" applyAlignment="1">
      <alignment horizontal="center" vertical="center" wrapText="1"/>
    </xf>
    <xf numFmtId="0" fontId="13" fillId="0" borderId="0" xfId="1" applyFill="1" applyBorder="1" applyAlignment="1"/>
    <xf numFmtId="0" fontId="15" fillId="0" borderId="0" xfId="3" applyFont="1">
      <alignment vertical="center"/>
    </xf>
    <xf numFmtId="0" fontId="146" fillId="0" borderId="0" xfId="3" applyFont="1" applyAlignment="1">
      <alignment vertical="center" wrapText="1"/>
    </xf>
    <xf numFmtId="0" fontId="19" fillId="0" borderId="0" xfId="0" applyFont="1"/>
    <xf numFmtId="0" fontId="15" fillId="0" borderId="0" xfId="2" applyFont="1">
      <alignment vertical="center"/>
    </xf>
    <xf numFmtId="0" fontId="21" fillId="0" borderId="1" xfId="3" applyFont="1" applyBorder="1" applyAlignment="1">
      <alignment horizontal="center" vertical="center"/>
    </xf>
    <xf numFmtId="0" fontId="21" fillId="0" borderId="1" xfId="3" quotePrefix="1" applyFont="1" applyBorder="1" applyAlignment="1">
      <alignment horizontal="center" vertical="center"/>
    </xf>
    <xf numFmtId="0" fontId="21" fillId="0" borderId="1" xfId="3" applyFont="1" applyBorder="1" applyAlignment="1">
      <alignment horizontal="center" vertical="center" wrapText="1"/>
    </xf>
    <xf numFmtId="3" fontId="21" fillId="0" borderId="1" xfId="5" applyFont="1" applyFill="1" applyAlignment="1">
      <alignment horizontal="left" vertical="center" wrapText="1"/>
      <protection locked="0"/>
    </xf>
    <xf numFmtId="3" fontId="108" fillId="0" borderId="1" xfId="5" applyFont="1" applyFill="1" applyAlignment="1">
      <alignment horizontal="left" vertical="top" wrapText="1"/>
      <protection locked="0"/>
    </xf>
    <xf numFmtId="0" fontId="0" fillId="5" borderId="7" xfId="0" applyFill="1" applyBorder="1" applyAlignment="1">
      <alignment vertical="center"/>
    </xf>
    <xf numFmtId="0" fontId="0" fillId="5" borderId="9" xfId="0" applyFill="1" applyBorder="1" applyAlignment="1">
      <alignment vertical="center"/>
    </xf>
    <xf numFmtId="0" fontId="18" fillId="0" borderId="0" xfId="0" applyFont="1" applyAlignment="1">
      <alignment horizontal="center" vertical="center" wrapText="1"/>
    </xf>
    <xf numFmtId="0" fontId="108" fillId="0" borderId="1" xfId="3" applyFont="1" applyBorder="1" applyAlignment="1">
      <alignment horizontal="center" vertical="center"/>
    </xf>
    <xf numFmtId="0" fontId="108" fillId="0" borderId="1" xfId="3" applyFont="1" applyBorder="1" applyAlignment="1">
      <alignment horizontal="left" vertical="center" wrapText="1"/>
    </xf>
    <xf numFmtId="0" fontId="0" fillId="0" borderId="1" xfId="3" applyFont="1" applyBorder="1" applyAlignment="1">
      <alignment horizontal="left" vertical="center" wrapText="1"/>
    </xf>
    <xf numFmtId="0" fontId="92" fillId="22" borderId="0" xfId="12" applyFont="1" applyFill="1" applyBorder="1" applyAlignment="1">
      <alignment horizontal="center" vertical="center" wrapText="1"/>
    </xf>
    <xf numFmtId="49" fontId="108" fillId="0" borderId="0" xfId="12" applyNumberFormat="1" applyFont="1" applyFill="1" applyBorder="1" applyAlignment="1">
      <alignment horizontal="left" vertical="center" wrapText="1"/>
    </xf>
    <xf numFmtId="0" fontId="8" fillId="23" borderId="7" xfId="12" applyFont="1" applyFill="1" applyBorder="1" applyAlignment="1">
      <alignment horizontal="left" vertical="top" wrapText="1"/>
    </xf>
    <xf numFmtId="0" fontId="8" fillId="0" borderId="3" xfId="0" applyFont="1" applyBorder="1" applyAlignment="1">
      <alignment horizontal="left" vertical="top" wrapText="1"/>
    </xf>
    <xf numFmtId="0" fontId="8" fillId="0" borderId="8" xfId="0" applyFont="1" applyBorder="1" applyAlignment="1">
      <alignment horizontal="left" vertical="top" wrapText="1"/>
    </xf>
    <xf numFmtId="0" fontId="143" fillId="23" borderId="20" xfId="12" applyFont="1" applyFill="1" applyBorder="1" applyAlignment="1">
      <alignment horizontal="center" vertical="center" wrapText="1"/>
    </xf>
    <xf numFmtId="0" fontId="8" fillId="0" borderId="26" xfId="0" applyFont="1" applyBorder="1" applyAlignment="1">
      <alignment horizontal="center" vertical="center" wrapText="1"/>
    </xf>
    <xf numFmtId="49" fontId="157" fillId="22" borderId="20" xfId="12" applyNumberFormat="1" applyFont="1" applyFill="1" applyBorder="1" applyAlignment="1">
      <alignment horizontal="left" vertical="center"/>
    </xf>
    <xf numFmtId="0" fontId="158" fillId="0" borderId="26" xfId="0" applyFont="1" applyBorder="1" applyAlignment="1">
      <alignment horizontal="left" vertical="center"/>
    </xf>
    <xf numFmtId="0" fontId="95"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3" fillId="22" borderId="20" xfId="12" applyFont="1" applyFill="1" applyBorder="1" applyAlignment="1">
      <alignment horizontal="left" vertical="center"/>
    </xf>
    <xf numFmtId="0" fontId="8" fillId="0" borderId="26" xfId="0" applyFont="1" applyBorder="1" applyAlignment="1">
      <alignment vertical="center"/>
    </xf>
    <xf numFmtId="0" fontId="29" fillId="0" borderId="0" xfId="0" applyFont="1" applyBorder="1" applyAlignment="1">
      <alignment horizontal="left" vertical="center"/>
    </xf>
    <xf numFmtId="0" fontId="28" fillId="0" borderId="0" xfId="6" applyBorder="1" applyAlignment="1">
      <alignment horizontal="left" vertical="center"/>
    </xf>
    <xf numFmtId="0" fontId="28" fillId="0" borderId="9" xfId="6" applyBorder="1"/>
    <xf numFmtId="0" fontId="28" fillId="0" borderId="10" xfId="6" applyBorder="1"/>
    <xf numFmtId="0" fontId="28" fillId="0" borderId="11" xfId="6" applyBorder="1"/>
    <xf numFmtId="0" fontId="28" fillId="0" borderId="2" xfId="6" applyBorder="1" applyAlignment="1">
      <alignment horizontal="left" vertical="center"/>
    </xf>
    <xf numFmtId="0" fontId="28" fillId="0" borderId="4" xfId="6" applyBorder="1" applyAlignment="1">
      <alignment horizontal="left" vertical="center"/>
    </xf>
    <xf numFmtId="0" fontId="28" fillId="0" borderId="12" xfId="6" applyBorder="1" applyAlignment="1">
      <alignment horizontal="left" vertical="center"/>
    </xf>
    <xf numFmtId="0" fontId="28" fillId="0" borderId="5" xfId="6" applyBorder="1" applyAlignment="1">
      <alignment horizontal="left" vertical="center"/>
    </xf>
    <xf numFmtId="0" fontId="28" fillId="0" borderId="6" xfId="6" applyBorder="1" applyAlignment="1">
      <alignment horizontal="left" vertical="center"/>
    </xf>
    <xf numFmtId="0" fontId="21" fillId="0" borderId="1" xfId="0" applyFont="1" applyFill="1" applyBorder="1" applyAlignment="1">
      <alignment horizontal="center" vertical="center" wrapText="1"/>
    </xf>
    <xf numFmtId="0" fontId="21" fillId="0" borderId="0"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5" fillId="2" borderId="7"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8"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18" fillId="2" borderId="3" xfId="0" applyFont="1" applyFill="1" applyBorder="1" applyAlignment="1">
      <alignment horizontal="left" vertical="center" wrapText="1"/>
    </xf>
    <xf numFmtId="0" fontId="18" fillId="2" borderId="8" xfId="0" applyFont="1" applyFill="1" applyBorder="1" applyAlignment="1">
      <alignment horizontal="left" vertical="center" wrapText="1"/>
    </xf>
    <xf numFmtId="0" fontId="25" fillId="6" borderId="7" xfId="0" applyFont="1" applyFill="1" applyBorder="1" applyAlignment="1">
      <alignment horizontal="left" vertical="center" wrapText="1"/>
    </xf>
    <xf numFmtId="0" fontId="25" fillId="6" borderId="3" xfId="0" applyFont="1" applyFill="1" applyBorder="1" applyAlignment="1">
      <alignment horizontal="left" vertical="center" wrapText="1"/>
    </xf>
    <xf numFmtId="0" fontId="25" fillId="6" borderId="8" xfId="0" applyFont="1" applyFill="1" applyBorder="1" applyAlignment="1">
      <alignment horizontal="left" vertical="center" wrapText="1"/>
    </xf>
    <xf numFmtId="0" fontId="31" fillId="6" borderId="7" xfId="0" applyFont="1" applyFill="1" applyBorder="1" applyAlignment="1">
      <alignment horizontal="left" vertical="center" wrapText="1"/>
    </xf>
    <xf numFmtId="0" fontId="31" fillId="6" borderId="3" xfId="0" applyFont="1" applyFill="1" applyBorder="1" applyAlignment="1">
      <alignment horizontal="left" vertical="center" wrapText="1"/>
    </xf>
    <xf numFmtId="0" fontId="31" fillId="6" borderId="8" xfId="0" applyFont="1" applyFill="1" applyBorder="1" applyAlignment="1">
      <alignment horizontal="left" vertical="center" wrapText="1"/>
    </xf>
    <xf numFmtId="0" fontId="18" fillId="0" borderId="0" xfId="0" applyFont="1" applyAlignment="1">
      <alignment vertical="center" wrapText="1"/>
    </xf>
    <xf numFmtId="0" fontId="0" fillId="0" borderId="1" xfId="0" applyBorder="1" applyAlignment="1">
      <alignment vertical="top" wrapText="1"/>
    </xf>
    <xf numFmtId="0" fontId="28" fillId="0" borderId="9" xfId="6" applyBorder="1" applyAlignment="1"/>
    <xf numFmtId="0" fontId="28" fillId="0" borderId="10" xfId="6" applyBorder="1" applyAlignment="1"/>
    <xf numFmtId="0" fontId="28" fillId="0" borderId="11" xfId="6" applyBorder="1" applyAlignment="1"/>
    <xf numFmtId="0" fontId="39" fillId="0" borderId="0" xfId="0" applyFont="1" applyAlignment="1">
      <alignment horizontal="justify" vertical="center" wrapText="1"/>
    </xf>
    <xf numFmtId="0" fontId="0" fillId="8" borderId="1" xfId="0" applyFont="1" applyFill="1" applyBorder="1" applyAlignment="1">
      <alignment horizontal="center" vertical="center" wrapText="1"/>
    </xf>
    <xf numFmtId="0" fontId="18" fillId="0" borderId="0" xfId="0" applyFont="1" applyAlignment="1">
      <alignment horizontal="justify" vertical="center" wrapText="1"/>
    </xf>
    <xf numFmtId="0" fontId="0" fillId="0" borderId="0" xfId="0" applyFont="1" applyAlignment="1">
      <alignment horizontal="justify" vertical="center" wrapText="1"/>
    </xf>
    <xf numFmtId="0" fontId="36" fillId="0" borderId="0" xfId="0" applyFont="1" applyAlignment="1">
      <alignment horizontal="justify" vertical="center" wrapText="1"/>
    </xf>
    <xf numFmtId="0" fontId="37" fillId="0" borderId="0" xfId="0" applyFont="1" applyAlignment="1">
      <alignment horizontal="justify" vertical="center" wrapText="1"/>
    </xf>
    <xf numFmtId="0" fontId="38" fillId="0" borderId="0" xfId="0" applyFont="1" applyAlignment="1">
      <alignment horizontal="justify"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47" fillId="0" borderId="7" xfId="0" applyFont="1" applyBorder="1" applyAlignment="1">
      <alignment horizontal="center" vertical="center" wrapText="1"/>
    </xf>
    <xf numFmtId="0" fontId="47" fillId="0" borderId="3" xfId="0" applyFont="1" applyBorder="1" applyAlignment="1">
      <alignment horizontal="center" vertical="center" wrapText="1"/>
    </xf>
    <xf numFmtId="0" fontId="47" fillId="0" borderId="8" xfId="0" applyFont="1" applyBorder="1" applyAlignment="1">
      <alignment horizontal="center" vertical="center" wrapText="1"/>
    </xf>
    <xf numFmtId="0" fontId="48" fillId="10" borderId="7" xfId="0" applyFont="1" applyFill="1" applyBorder="1" applyAlignment="1">
      <alignment horizontal="center" vertical="center" wrapText="1"/>
    </xf>
    <xf numFmtId="0" fontId="48" fillId="10" borderId="8" xfId="0" applyFont="1" applyFill="1" applyBorder="1" applyAlignment="1">
      <alignment horizontal="center" vertical="center" wrapText="1"/>
    </xf>
    <xf numFmtId="0" fontId="49" fillId="0" borderId="9" xfId="0" applyFont="1" applyBorder="1" applyAlignment="1">
      <alignment horizontal="center" vertical="center" wrapText="1"/>
    </xf>
    <xf numFmtId="0" fontId="50" fillId="0" borderId="14" xfId="0" applyFont="1" applyBorder="1" applyAlignment="1">
      <alignment horizontal="center" vertical="center" wrapText="1"/>
    </xf>
    <xf numFmtId="0" fontId="55" fillId="6" borderId="7" xfId="0" applyFont="1" applyFill="1" applyBorder="1" applyAlignment="1">
      <alignment horizontal="center" vertical="center"/>
    </xf>
    <xf numFmtId="0" fontId="55" fillId="6" borderId="3" xfId="0" applyFont="1" applyFill="1" applyBorder="1" applyAlignment="1">
      <alignment horizontal="center" vertical="center"/>
    </xf>
    <xf numFmtId="0" fontId="55" fillId="6" borderId="8" xfId="0" applyFont="1" applyFill="1" applyBorder="1" applyAlignment="1">
      <alignment horizontal="center" vertical="center"/>
    </xf>
    <xf numFmtId="0" fontId="55" fillId="6" borderId="7" xfId="0" applyFont="1" applyFill="1" applyBorder="1" applyAlignment="1">
      <alignment horizontal="center" vertical="center" wrapText="1"/>
    </xf>
    <xf numFmtId="0" fontId="55" fillId="6" borderId="3" xfId="0" applyFont="1" applyFill="1" applyBorder="1" applyAlignment="1">
      <alignment horizontal="center" vertical="center" wrapText="1"/>
    </xf>
    <xf numFmtId="0" fontId="55" fillId="6" borderId="8" xfId="0" applyFont="1" applyFill="1" applyBorder="1" applyAlignment="1">
      <alignment horizontal="center" vertical="center" wrapText="1"/>
    </xf>
    <xf numFmtId="0" fontId="58" fillId="6" borderId="7" xfId="0" applyFont="1" applyFill="1" applyBorder="1" applyAlignment="1">
      <alignment horizontal="center" vertical="center"/>
    </xf>
    <xf numFmtId="0" fontId="58" fillId="6" borderId="3" xfId="0" applyFont="1" applyFill="1" applyBorder="1" applyAlignment="1">
      <alignment horizontal="center" vertical="center"/>
    </xf>
    <xf numFmtId="0" fontId="58" fillId="6" borderId="8" xfId="0" applyFont="1" applyFill="1" applyBorder="1" applyAlignment="1">
      <alignment horizontal="center" vertical="center"/>
    </xf>
    <xf numFmtId="0" fontId="30" fillId="0" borderId="13" xfId="0" applyFont="1" applyFill="1" applyBorder="1" applyAlignment="1">
      <alignment horizontal="center" vertical="center"/>
    </xf>
    <xf numFmtId="0" fontId="30" fillId="0" borderId="15" xfId="0" applyFont="1" applyFill="1" applyBorder="1" applyAlignment="1">
      <alignment horizontal="center" vertical="center"/>
    </xf>
    <xf numFmtId="0" fontId="30" fillId="0" borderId="14" xfId="0" applyFont="1" applyFill="1" applyBorder="1" applyAlignment="1">
      <alignment horizontal="center" vertical="center"/>
    </xf>
    <xf numFmtId="0" fontId="30" fillId="0" borderId="13" xfId="0" applyFont="1" applyFill="1" applyBorder="1" applyAlignment="1">
      <alignment horizontal="left" vertical="center" wrapText="1"/>
    </xf>
    <xf numFmtId="0" fontId="30" fillId="0" borderId="15" xfId="0" applyFont="1" applyFill="1" applyBorder="1" applyAlignment="1">
      <alignment horizontal="left" vertical="center" wrapText="1"/>
    </xf>
    <xf numFmtId="0" fontId="30" fillId="0" borderId="14" xfId="0" applyFont="1" applyFill="1" applyBorder="1" applyAlignment="1">
      <alignment horizontal="left" vertical="center" wrapText="1"/>
    </xf>
    <xf numFmtId="0" fontId="30" fillId="0" borderId="13"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30" fillId="0" borderId="14" xfId="0" applyFont="1" applyFill="1" applyBorder="1" applyAlignment="1">
      <alignment horizontal="center" vertical="center" wrapText="1"/>
    </xf>
    <xf numFmtId="0" fontId="22" fillId="0" borderId="0" xfId="0" applyFont="1" applyBorder="1" applyAlignment="1">
      <alignment vertical="center" wrapText="1"/>
    </xf>
    <xf numFmtId="0" fontId="25" fillId="9" borderId="7" xfId="0" applyFont="1" applyFill="1" applyBorder="1" applyAlignment="1">
      <alignment horizontal="center" vertical="center" wrapText="1"/>
    </xf>
    <xf numFmtId="0" fontId="25" fillId="9" borderId="3"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2" fillId="0" borderId="13" xfId="0" applyFont="1" applyBorder="1" applyAlignment="1">
      <alignment vertical="center"/>
    </xf>
    <xf numFmtId="0" fontId="22" fillId="0" borderId="14" xfId="0" applyFont="1" applyBorder="1" applyAlignment="1">
      <alignment vertical="center"/>
    </xf>
    <xf numFmtId="0" fontId="22"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vertical="center"/>
    </xf>
    <xf numFmtId="0" fontId="17" fillId="8" borderId="13" xfId="0" applyFont="1" applyFill="1" applyBorder="1" applyAlignment="1">
      <alignment horizontal="center" vertical="center" wrapText="1"/>
    </xf>
    <xf numFmtId="0" fontId="17" fillId="8" borderId="15"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8" borderId="9"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7" fillId="8" borderId="12"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17" fillId="8" borderId="10"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33" fillId="0" borderId="0" xfId="0" applyFont="1" applyAlignment="1">
      <alignment wrapText="1"/>
    </xf>
    <xf numFmtId="0" fontId="0" fillId="0" borderId="0" xfId="0" applyAlignment="1">
      <alignment wrapText="1"/>
    </xf>
    <xf numFmtId="0" fontId="18" fillId="15" borderId="7" xfId="0" applyFont="1" applyFill="1" applyBorder="1" applyAlignment="1">
      <alignment horizontal="center"/>
    </xf>
    <xf numFmtId="0" fontId="18" fillId="15" borderId="3" xfId="0" applyFont="1" applyFill="1" applyBorder="1" applyAlignment="1">
      <alignment horizontal="center"/>
    </xf>
    <xf numFmtId="0" fontId="18" fillId="15" borderId="8" xfId="0" applyFont="1" applyFill="1" applyBorder="1" applyAlignment="1">
      <alignment horizontal="center"/>
    </xf>
    <xf numFmtId="0" fontId="18" fillId="0" borderId="1" xfId="0" applyFont="1" applyBorder="1" applyAlignment="1">
      <alignment horizontal="center" wrapText="1"/>
    </xf>
    <xf numFmtId="0" fontId="0" fillId="0" borderId="9" xfId="0" applyFont="1" applyBorder="1" applyAlignment="1">
      <alignment horizontal="center"/>
    </xf>
    <xf numFmtId="0" fontId="0" fillId="0" borderId="11" xfId="0" applyFont="1" applyBorder="1" applyAlignment="1">
      <alignment horizontal="center"/>
    </xf>
    <xf numFmtId="0" fontId="0" fillId="0" borderId="12" xfId="0" applyFont="1" applyBorder="1" applyAlignment="1">
      <alignment horizontal="center"/>
    </xf>
    <xf numFmtId="0" fontId="0" fillId="0" borderId="6" xfId="0" applyFont="1" applyBorder="1" applyAlignment="1">
      <alignment horizontal="center"/>
    </xf>
    <xf numFmtId="0" fontId="31" fillId="15" borderId="7" xfId="0" applyFont="1" applyFill="1" applyBorder="1" applyAlignment="1">
      <alignment horizontal="center"/>
    </xf>
    <xf numFmtId="0" fontId="31" fillId="15" borderId="3" xfId="0" applyFont="1" applyFill="1" applyBorder="1" applyAlignment="1">
      <alignment horizontal="center"/>
    </xf>
    <xf numFmtId="0" fontId="31" fillId="15" borderId="8" xfId="0" applyFont="1" applyFill="1" applyBorder="1" applyAlignment="1">
      <alignment horizontal="center"/>
    </xf>
    <xf numFmtId="0" fontId="31" fillId="15" borderId="7" xfId="0" applyFont="1" applyFill="1" applyBorder="1" applyAlignment="1">
      <alignment horizontal="center" vertical="center" wrapText="1"/>
    </xf>
    <xf numFmtId="0" fontId="31" fillId="15" borderId="3" xfId="0" applyFont="1" applyFill="1" applyBorder="1" applyAlignment="1">
      <alignment horizontal="center" vertical="center" wrapText="1"/>
    </xf>
    <xf numFmtId="0" fontId="31" fillId="15" borderId="8" xfId="0" applyFont="1" applyFill="1" applyBorder="1" applyAlignment="1">
      <alignment horizontal="center" vertical="center" wrapText="1"/>
    </xf>
    <xf numFmtId="0" fontId="18" fillId="15" borderId="7" xfId="0" applyFont="1" applyFill="1" applyBorder="1" applyAlignment="1">
      <alignment horizontal="center" vertical="center" wrapText="1"/>
    </xf>
    <xf numFmtId="0" fontId="18" fillId="15" borderId="3" xfId="0" applyFont="1" applyFill="1" applyBorder="1" applyAlignment="1">
      <alignment horizontal="center" vertical="center" wrapText="1"/>
    </xf>
    <xf numFmtId="0" fontId="18" fillId="15" borderId="8" xfId="0" applyFont="1" applyFill="1" applyBorder="1" applyAlignment="1">
      <alignment horizontal="center" vertical="center" wrapText="1"/>
    </xf>
    <xf numFmtId="0" fontId="62" fillId="0" borderId="0" xfId="0" applyFont="1" applyAlignment="1">
      <alignment horizontal="center" vertical="center" wrapText="1"/>
    </xf>
    <xf numFmtId="0" fontId="0" fillId="0" borderId="1" xfId="0" applyFont="1" applyBorder="1" applyAlignment="1">
      <alignment horizontal="center"/>
    </xf>
    <xf numFmtId="0" fontId="66" fillId="0" borderId="1" xfId="0" applyFont="1" applyBorder="1" applyAlignment="1">
      <alignment horizontal="center" vertical="center" wrapText="1"/>
    </xf>
    <xf numFmtId="4" fontId="70" fillId="6" borderId="17" xfId="0" applyNumberFormat="1" applyFont="1" applyFill="1" applyBorder="1" applyAlignment="1">
      <alignment vertical="center" wrapText="1"/>
    </xf>
    <xf numFmtId="0" fontId="22" fillId="8" borderId="1" xfId="0" applyFont="1" applyFill="1" applyBorder="1" applyAlignment="1">
      <alignment horizontal="center" vertical="center" wrapText="1"/>
    </xf>
    <xf numFmtId="0" fontId="22" fillId="8" borderId="7"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22" fillId="16" borderId="7" xfId="0" applyFont="1" applyFill="1" applyBorder="1" applyAlignment="1">
      <alignment horizontal="left" vertical="center" wrapText="1"/>
    </xf>
    <xf numFmtId="0" fontId="22" fillId="16" borderId="3" xfId="0" applyFont="1" applyFill="1" applyBorder="1" applyAlignment="1">
      <alignment horizontal="left" vertical="center" wrapText="1"/>
    </xf>
    <xf numFmtId="0" fontId="22" fillId="16" borderId="8" xfId="0" applyFont="1" applyFill="1" applyBorder="1" applyAlignment="1">
      <alignment horizontal="left" vertical="center" wrapText="1"/>
    </xf>
    <xf numFmtId="0" fontId="0" fillId="6" borderId="17" xfId="0" applyFont="1" applyFill="1" applyBorder="1" applyAlignment="1">
      <alignment vertical="center" wrapText="1"/>
    </xf>
    <xf numFmtId="0" fontId="22" fillId="16" borderId="1" xfId="0" applyFont="1" applyFill="1" applyBorder="1" applyAlignment="1">
      <alignment vertical="center" wrapText="1"/>
    </xf>
    <xf numFmtId="0" fontId="22" fillId="8" borderId="1" xfId="0" applyFont="1" applyFill="1" applyBorder="1" applyAlignment="1">
      <alignment vertical="center" wrapText="1"/>
    </xf>
    <xf numFmtId="0" fontId="0" fillId="8" borderId="1" xfId="0" applyFont="1" applyFill="1" applyBorder="1" applyAlignment="1">
      <alignment vertical="center" wrapText="1"/>
    </xf>
    <xf numFmtId="4" fontId="0" fillId="8" borderId="1" xfId="0" applyNumberFormat="1" applyFont="1" applyFill="1" applyBorder="1" applyAlignment="1">
      <alignment vertical="center" wrapText="1"/>
    </xf>
    <xf numFmtId="0" fontId="63" fillId="8" borderId="1" xfId="0" applyFont="1" applyFill="1" applyBorder="1" applyAlignment="1">
      <alignment vertical="center" wrapText="1"/>
    </xf>
    <xf numFmtId="0" fontId="0" fillId="6" borderId="7" xfId="0" applyFont="1" applyFill="1" applyBorder="1" applyAlignment="1">
      <alignment horizontal="left"/>
    </xf>
    <xf numFmtId="0" fontId="0" fillId="6" borderId="3" xfId="0" applyFont="1" applyFill="1" applyBorder="1" applyAlignment="1">
      <alignment horizontal="left"/>
    </xf>
    <xf numFmtId="0" fontId="0" fillId="6" borderId="8" xfId="0" applyFont="1" applyFill="1" applyBorder="1" applyAlignment="1">
      <alignment horizontal="left"/>
    </xf>
    <xf numFmtId="0" fontId="22" fillId="6" borderId="17" xfId="0" applyFont="1" applyFill="1" applyBorder="1" applyAlignment="1">
      <alignment horizontal="center" vertical="center"/>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42" fillId="0" borderId="18" xfId="0" applyFont="1" applyBorder="1" applyAlignment="1">
      <alignment vertical="center"/>
    </xf>
    <xf numFmtId="0" fontId="42" fillId="0" borderId="19" xfId="0" applyFont="1" applyBorder="1" applyAlignment="1">
      <alignment vertical="center"/>
    </xf>
    <xf numFmtId="0" fontId="42" fillId="0" borderId="24" xfId="0" applyFont="1" applyBorder="1" applyAlignment="1">
      <alignment vertical="center"/>
    </xf>
    <xf numFmtId="0" fontId="42" fillId="0" borderId="25" xfId="0" applyFont="1" applyBorder="1" applyAlignment="1">
      <alignment vertical="center"/>
    </xf>
    <xf numFmtId="0" fontId="42" fillId="0" borderId="28" xfId="0" applyFont="1" applyBorder="1" applyAlignment="1">
      <alignment vertical="center"/>
    </xf>
    <xf numFmtId="0" fontId="42" fillId="0" borderId="16" xfId="0" applyFont="1" applyBorder="1" applyAlignment="1">
      <alignment vertical="center"/>
    </xf>
    <xf numFmtId="0" fontId="0" fillId="0" borderId="20"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30" xfId="0" applyFont="1" applyBorder="1" applyAlignment="1">
      <alignment horizontal="center" vertical="center" wrapText="1"/>
    </xf>
    <xf numFmtId="0" fontId="18" fillId="15" borderId="20" xfId="0" applyFont="1" applyFill="1" applyBorder="1" applyAlignment="1">
      <alignment horizontal="left" vertical="center"/>
    </xf>
    <xf numFmtId="0" fontId="18" fillId="15" borderId="26" xfId="0" applyFont="1" applyFill="1" applyBorder="1" applyAlignment="1">
      <alignment horizontal="left" vertical="center"/>
    </xf>
    <xf numFmtId="0" fontId="18" fillId="15" borderId="31" xfId="0" applyFont="1" applyFill="1" applyBorder="1" applyAlignment="1">
      <alignment horizontal="left" vertical="center"/>
    </xf>
    <xf numFmtId="4" fontId="0" fillId="0" borderId="24" xfId="0" applyNumberFormat="1" applyFont="1" applyFill="1" applyBorder="1" applyAlignment="1">
      <alignment horizontal="center" vertical="center" wrapText="1"/>
    </xf>
    <xf numFmtId="4" fontId="0" fillId="0" borderId="38" xfId="0" applyNumberFormat="1" applyFont="1" applyFill="1" applyBorder="1" applyAlignment="1">
      <alignment horizontal="center" vertical="center" wrapText="1"/>
    </xf>
    <xf numFmtId="4" fontId="0" fillId="0" borderId="71" xfId="0" applyNumberFormat="1" applyFont="1" applyBorder="1" applyAlignment="1">
      <alignment horizontal="center" vertical="center" wrapText="1"/>
    </xf>
    <xf numFmtId="4" fontId="0" fillId="0" borderId="3" xfId="0" applyNumberFormat="1" applyFont="1" applyBorder="1" applyAlignment="1">
      <alignment horizontal="center" vertical="center" wrapText="1"/>
    </xf>
    <xf numFmtId="0" fontId="0" fillId="0" borderId="56" xfId="0" applyBorder="1" applyAlignment="1">
      <alignment horizontal="center" vertical="center"/>
    </xf>
    <xf numFmtId="0" fontId="0" fillId="0" borderId="73" xfId="0" applyBorder="1" applyAlignment="1">
      <alignment horizontal="center" vertical="center"/>
    </xf>
    <xf numFmtId="0" fontId="0" fillId="0" borderId="1" xfId="0" applyBorder="1" applyAlignment="1">
      <alignment horizontal="left" vertical="center" wrapText="1"/>
    </xf>
    <xf numFmtId="0" fontId="0" fillId="0" borderId="57" xfId="0" applyBorder="1" applyAlignment="1">
      <alignment horizontal="left" vertical="center" wrapText="1"/>
    </xf>
    <xf numFmtId="0" fontId="0" fillId="0" borderId="72" xfId="0" applyBorder="1" applyAlignment="1">
      <alignment horizontal="left" vertical="center" wrapText="1"/>
    </xf>
    <xf numFmtId="0" fontId="0" fillId="0" borderId="74" xfId="0" applyBorder="1" applyAlignment="1">
      <alignment horizontal="left" vertical="center" wrapText="1"/>
    </xf>
    <xf numFmtId="0" fontId="0" fillId="0" borderId="50" xfId="0" applyBorder="1" applyAlignment="1">
      <alignment horizontal="left" vertical="center" wrapText="1"/>
    </xf>
    <xf numFmtId="0" fontId="0" fillId="0" borderId="51" xfId="0" applyBorder="1" applyAlignment="1">
      <alignment horizontal="left" vertical="center" wrapText="1"/>
    </xf>
    <xf numFmtId="2" fontId="0" fillId="0" borderId="56" xfId="0" applyNumberFormat="1" applyBorder="1" applyAlignment="1">
      <alignment horizontal="center" vertical="center"/>
    </xf>
    <xf numFmtId="0" fontId="0" fillId="0" borderId="1" xfId="0" applyBorder="1" applyAlignment="1">
      <alignment horizontal="center" vertical="center"/>
    </xf>
    <xf numFmtId="0" fontId="0" fillId="0" borderId="72" xfId="0" applyBorder="1" applyAlignment="1">
      <alignment horizontal="center" vertical="center"/>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6" fillId="0" borderId="20" xfId="0" applyFont="1" applyBorder="1" applyAlignment="1">
      <alignment horizontal="center" vertical="center" wrapText="1"/>
    </xf>
    <xf numFmtId="0" fontId="156" fillId="0" borderId="26" xfId="0" applyFont="1" applyBorder="1" applyAlignment="1">
      <alignment horizontal="center" vertical="center" wrapText="1"/>
    </xf>
    <xf numFmtId="0" fontId="156" fillId="0" borderId="31" xfId="0" applyFont="1" applyBorder="1" applyAlignment="1">
      <alignment horizontal="center" vertical="center" wrapText="1"/>
    </xf>
    <xf numFmtId="0" fontId="156" fillId="0" borderId="36" xfId="0" applyFont="1" applyBorder="1" applyAlignment="1">
      <alignment horizontal="center" vertical="center" wrapText="1"/>
    </xf>
    <xf numFmtId="0" fontId="156" fillId="0" borderId="37" xfId="0" applyFont="1" applyBorder="1" applyAlignment="1">
      <alignment horizontal="center" vertical="center" wrapText="1"/>
    </xf>
    <xf numFmtId="0" fontId="156" fillId="0" borderId="41" xfId="0" applyFont="1" applyBorder="1" applyAlignment="1">
      <alignment horizontal="center" vertical="center" wrapText="1"/>
    </xf>
    <xf numFmtId="0" fontId="156" fillId="0" borderId="24"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39" xfId="0" applyFont="1" applyBorder="1" applyAlignment="1">
      <alignment horizontal="center" vertical="center" wrapText="1"/>
    </xf>
    <xf numFmtId="0" fontId="156" fillId="0" borderId="40" xfId="0" applyFont="1" applyBorder="1" applyAlignment="1">
      <alignment horizontal="center" vertical="center" wrapText="1"/>
    </xf>
    <xf numFmtId="0" fontId="156" fillId="0" borderId="29" xfId="0" applyFont="1" applyBorder="1" applyAlignment="1">
      <alignment horizontal="center" vertical="center" wrapText="1"/>
    </xf>
    <xf numFmtId="0" fontId="156" fillId="0" borderId="42" xfId="0" applyFont="1" applyBorder="1" applyAlignment="1">
      <alignment horizontal="center" vertical="center" wrapText="1"/>
    </xf>
    <xf numFmtId="0" fontId="0" fillId="0" borderId="1" xfId="0" applyBorder="1" applyAlignment="1">
      <alignment horizontal="center"/>
    </xf>
    <xf numFmtId="0" fontId="143" fillId="0" borderId="20" xfId="0" applyFont="1" applyBorder="1" applyAlignment="1">
      <alignment horizontal="center" vertical="center" wrapText="1"/>
    </xf>
    <xf numFmtId="0" fontId="143" fillId="0" borderId="26" xfId="0" applyFont="1" applyBorder="1" applyAlignment="1">
      <alignment horizontal="center" vertical="center" wrapText="1"/>
    </xf>
    <xf numFmtId="0" fontId="143" fillId="0" borderId="22" xfId="0" applyFont="1" applyBorder="1" applyAlignment="1">
      <alignment horizontal="center" vertical="center" wrapText="1"/>
    </xf>
    <xf numFmtId="0" fontId="162" fillId="0" borderId="20" xfId="0" applyFont="1" applyBorder="1" applyAlignment="1">
      <alignment horizontal="center" vertical="center" wrapText="1"/>
    </xf>
    <xf numFmtId="0" fontId="162" fillId="0" borderId="31" xfId="0" applyFont="1" applyBorder="1" applyAlignment="1">
      <alignment horizontal="center" vertical="center" wrapText="1"/>
    </xf>
    <xf numFmtId="0" fontId="143" fillId="0" borderId="40" xfId="0" applyFont="1" applyBorder="1" applyAlignment="1">
      <alignment horizontal="center" vertical="center" wrapText="1"/>
    </xf>
    <xf numFmtId="0" fontId="143" fillId="0" borderId="39" xfId="0" applyFont="1" applyBorder="1" applyAlignment="1">
      <alignment horizontal="center" vertical="center" wrapText="1"/>
    </xf>
    <xf numFmtId="0" fontId="162" fillId="0" borderId="29" xfId="0" applyFont="1" applyBorder="1" applyAlignment="1">
      <alignment horizontal="center" vertical="center" wrapText="1"/>
    </xf>
    <xf numFmtId="0" fontId="162" fillId="0" borderId="42" xfId="0" applyFont="1" applyBorder="1" applyAlignment="1">
      <alignment horizontal="center" vertical="center" wrapText="1"/>
    </xf>
    <xf numFmtId="0" fontId="143" fillId="0" borderId="24" xfId="0" applyFont="1" applyBorder="1" applyAlignment="1">
      <alignment horizontal="center" vertical="center" wrapText="1"/>
    </xf>
    <xf numFmtId="0" fontId="143" fillId="0" borderId="38" xfId="0" applyFont="1" applyBorder="1" applyAlignment="1">
      <alignment horizontal="center" vertical="center" wrapText="1"/>
    </xf>
    <xf numFmtId="0" fontId="143" fillId="0" borderId="25" xfId="0" applyFont="1" applyBorder="1" applyAlignment="1">
      <alignment horizontal="center" vertical="center" wrapText="1"/>
    </xf>
    <xf numFmtId="0" fontId="143" fillId="0" borderId="29" xfId="0" applyFont="1" applyBorder="1" applyAlignment="1">
      <alignment horizontal="center" vertical="center" wrapText="1"/>
    </xf>
    <xf numFmtId="0" fontId="143" fillId="0" borderId="42" xfId="0" applyFont="1" applyBorder="1" applyAlignment="1">
      <alignment horizontal="center" vertical="center" wrapText="1"/>
    </xf>
    <xf numFmtId="0" fontId="143" fillId="0" borderId="3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2" xfId="0" applyFont="1" applyBorder="1" applyAlignment="1">
      <alignment horizontal="center" vertical="center" wrapText="1"/>
    </xf>
    <xf numFmtId="0" fontId="79" fillId="0" borderId="0" xfId="0" applyFont="1" applyAlignment="1">
      <alignment horizontal="justify" vertical="center" wrapText="1"/>
    </xf>
    <xf numFmtId="0" fontId="66" fillId="0" borderId="0" xfId="0" applyFont="1" applyAlignment="1">
      <alignment vertical="center" wrapText="1"/>
    </xf>
    <xf numFmtId="0" fontId="66" fillId="0" borderId="16" xfId="0" applyFont="1" applyBorder="1" applyAlignment="1">
      <alignment vertical="center" wrapText="1"/>
    </xf>
    <xf numFmtId="0" fontId="143" fillId="10" borderId="43" xfId="0" applyFont="1" applyFill="1" applyBorder="1" applyAlignment="1">
      <alignment horizontal="center" vertical="center" wrapText="1"/>
    </xf>
    <xf numFmtId="0" fontId="143" fillId="0" borderId="43" xfId="0" applyFont="1" applyBorder="1" applyAlignment="1">
      <alignment horizontal="center" vertical="center" wrapText="1"/>
    </xf>
    <xf numFmtId="0" fontId="162" fillId="0" borderId="26" xfId="0" applyFont="1" applyBorder="1" applyAlignment="1">
      <alignment horizontal="center" vertical="center" wrapText="1"/>
    </xf>
    <xf numFmtId="0" fontId="162" fillId="0" borderId="22" xfId="0" applyFont="1" applyBorder="1" applyAlignment="1">
      <alignment horizontal="center" vertical="center" wrapText="1"/>
    </xf>
    <xf numFmtId="0" fontId="143" fillId="10" borderId="42" xfId="0" applyFont="1" applyFill="1" applyBorder="1" applyAlignment="1">
      <alignment horizontal="center" vertical="center" wrapText="1"/>
    </xf>
    <xf numFmtId="0" fontId="164" fillId="19" borderId="20" xfId="0" applyFont="1" applyFill="1" applyBorder="1" applyAlignment="1">
      <alignment horizontal="center" vertical="center" wrapText="1"/>
    </xf>
    <xf numFmtId="0" fontId="164" fillId="19" borderId="22" xfId="0" applyFont="1" applyFill="1" applyBorder="1" applyAlignment="1">
      <alignment horizontal="center" vertical="center" wrapText="1"/>
    </xf>
    <xf numFmtId="0" fontId="170" fillId="0" borderId="20" xfId="0" applyFont="1" applyBorder="1" applyAlignment="1">
      <alignment horizontal="center" vertical="center"/>
    </xf>
    <xf numFmtId="0" fontId="170" fillId="0" borderId="22" xfId="0" applyFont="1" applyBorder="1" applyAlignment="1">
      <alignment horizontal="center" vertical="center"/>
    </xf>
    <xf numFmtId="0" fontId="170" fillId="10" borderId="20" xfId="0" applyFont="1" applyFill="1" applyBorder="1" applyAlignment="1">
      <alignment horizontal="center" vertical="center"/>
    </xf>
    <xf numFmtId="0" fontId="170" fillId="10" borderId="22" xfId="0" applyFont="1" applyFill="1" applyBorder="1" applyAlignment="1">
      <alignment horizontal="center" vertical="center"/>
    </xf>
    <xf numFmtId="0" fontId="66" fillId="0" borderId="35" xfId="0" applyFont="1" applyBorder="1"/>
    <xf numFmtId="0" fontId="143" fillId="0" borderId="16" xfId="0" applyFont="1" applyBorder="1" applyAlignment="1">
      <alignment horizontal="center" vertical="center" wrapText="1"/>
    </xf>
    <xf numFmtId="0" fontId="143" fillId="0" borderId="28" xfId="0" applyFont="1" applyBorder="1" applyAlignment="1">
      <alignment horizontal="center" vertical="center" wrapText="1"/>
    </xf>
    <xf numFmtId="0" fontId="143" fillId="0" borderId="44" xfId="0" applyFont="1" applyBorder="1" applyAlignment="1">
      <alignment horizontal="center" vertical="center" wrapText="1"/>
    </xf>
    <xf numFmtId="0" fontId="143" fillId="0" borderId="33" xfId="0" applyFont="1" applyBorder="1" applyAlignment="1">
      <alignment horizontal="center" vertical="center" wrapText="1"/>
    </xf>
    <xf numFmtId="0" fontId="143" fillId="0" borderId="29" xfId="0" applyFont="1" applyBorder="1" applyAlignment="1">
      <alignment horizontal="center" vertical="top" wrapText="1"/>
    </xf>
    <xf numFmtId="0" fontId="143" fillId="0" borderId="43" xfId="0" applyFont="1" applyBorder="1" applyAlignment="1">
      <alignment horizontal="center" vertical="top" wrapText="1"/>
    </xf>
    <xf numFmtId="0" fontId="143" fillId="0" borderId="32" xfId="0" applyFont="1" applyBorder="1" applyAlignment="1">
      <alignment horizontal="center" vertical="top" wrapText="1"/>
    </xf>
    <xf numFmtId="0" fontId="143" fillId="0" borderId="43" xfId="0" applyFont="1" applyBorder="1" applyAlignment="1">
      <alignment vertical="center" wrapText="1"/>
    </xf>
    <xf numFmtId="0" fontId="143" fillId="0" borderId="32" xfId="0" applyFont="1" applyBorder="1" applyAlignment="1">
      <alignment vertical="center" wrapText="1"/>
    </xf>
    <xf numFmtId="0" fontId="169" fillId="10" borderId="20" xfId="0" applyFont="1" applyFill="1" applyBorder="1" applyAlignment="1">
      <alignment horizontal="center" vertical="center" wrapText="1"/>
    </xf>
    <xf numFmtId="0" fontId="169" fillId="10" borderId="22" xfId="0" applyFont="1" applyFill="1" applyBorder="1" applyAlignment="1">
      <alignment horizontal="center" vertical="center" wrapText="1"/>
    </xf>
    <xf numFmtId="0" fontId="156" fillId="0" borderId="20" xfId="0" applyFont="1" applyBorder="1" applyAlignment="1">
      <alignment vertical="center" wrapText="1"/>
    </xf>
    <xf numFmtId="0" fontId="156" fillId="0" borderId="22" xfId="0" applyFont="1" applyBorder="1" applyAlignment="1">
      <alignment vertical="center" wrapText="1"/>
    </xf>
    <xf numFmtId="0" fontId="156" fillId="0" borderId="25" xfId="0" applyFont="1" applyBorder="1" applyAlignment="1">
      <alignment horizontal="center" vertical="center" wrapText="1"/>
    </xf>
    <xf numFmtId="0" fontId="156" fillId="0" borderId="16" xfId="0" applyFont="1" applyBorder="1" applyAlignment="1">
      <alignment horizontal="center" vertical="center" wrapText="1"/>
    </xf>
    <xf numFmtId="0" fontId="156" fillId="0" borderId="45" xfId="0" applyFont="1" applyBorder="1" applyAlignment="1">
      <alignment horizontal="center" vertical="center" wrapText="1"/>
    </xf>
    <xf numFmtId="0" fontId="156" fillId="0" borderId="43" xfId="0" applyFont="1" applyBorder="1" applyAlignment="1">
      <alignment horizontal="center" vertical="center" wrapText="1"/>
    </xf>
    <xf numFmtId="0" fontId="156" fillId="10" borderId="43" xfId="0" applyFont="1" applyFill="1" applyBorder="1" applyAlignment="1">
      <alignment vertical="center" wrapText="1"/>
    </xf>
    <xf numFmtId="0" fontId="156" fillId="10" borderId="32" xfId="0" applyFont="1" applyFill="1" applyBorder="1" applyAlignment="1">
      <alignment vertical="center" wrapText="1"/>
    </xf>
    <xf numFmtId="0" fontId="156" fillId="0" borderId="32" xfId="0" applyFont="1" applyBorder="1" applyAlignment="1">
      <alignment horizontal="center" vertical="center" wrapText="1"/>
    </xf>
    <xf numFmtId="0" fontId="156" fillId="10" borderId="42" xfId="0" applyFont="1" applyFill="1" applyBorder="1" applyAlignment="1">
      <alignment vertical="center" wrapText="1"/>
    </xf>
    <xf numFmtId="0" fontId="156" fillId="0" borderId="24" xfId="0" applyFont="1" applyBorder="1" applyAlignment="1">
      <alignment vertical="top" wrapText="1"/>
    </xf>
    <xf numFmtId="0" fontId="156" fillId="0" borderId="38" xfId="0" applyFont="1" applyBorder="1" applyAlignment="1">
      <alignment vertical="top" wrapText="1"/>
    </xf>
    <xf numFmtId="0" fontId="156" fillId="0" borderId="39" xfId="0" applyFont="1" applyBorder="1" applyAlignment="1">
      <alignment vertical="top" wrapText="1"/>
    </xf>
    <xf numFmtId="0" fontId="163" fillId="8" borderId="20" xfId="0" applyFont="1" applyFill="1" applyBorder="1" applyAlignment="1">
      <alignment horizontal="left" vertical="center" wrapText="1" indent="2"/>
    </xf>
    <xf numFmtId="0" fontId="163" fillId="8" borderId="22" xfId="0" applyFont="1" applyFill="1" applyBorder="1" applyAlignment="1">
      <alignment horizontal="left" vertical="center" wrapText="1" indent="2"/>
    </xf>
    <xf numFmtId="0" fontId="164" fillId="0" borderId="20" xfId="0" applyFont="1" applyBorder="1" applyAlignment="1">
      <alignment vertical="center" wrapText="1"/>
    </xf>
    <xf numFmtId="0" fontId="164" fillId="0" borderId="22" xfId="0" applyFont="1" applyBorder="1" applyAlignment="1">
      <alignment vertical="center" wrapText="1"/>
    </xf>
    <xf numFmtId="0" fontId="143" fillId="0" borderId="20" xfId="0" applyFont="1" applyBorder="1" applyAlignment="1">
      <alignment vertical="center" wrapText="1"/>
    </xf>
    <xf numFmtId="0" fontId="143" fillId="0" borderId="22" xfId="0" applyFont="1" applyBorder="1" applyAlignment="1">
      <alignment vertical="center" wrapText="1"/>
    </xf>
    <xf numFmtId="0" fontId="66" fillId="0" borderId="0" xfId="0" applyFont="1"/>
    <xf numFmtId="0" fontId="156" fillId="0" borderId="26" xfId="0" applyFont="1" applyBorder="1" applyAlignment="1">
      <alignment vertical="center" wrapText="1"/>
    </xf>
    <xf numFmtId="0" fontId="156" fillId="20" borderId="20" xfId="0" applyFont="1" applyFill="1" applyBorder="1" applyAlignment="1">
      <alignment vertical="center" wrapText="1"/>
    </xf>
    <xf numFmtId="0" fontId="156" fillId="20" borderId="22" xfId="0" applyFont="1" applyFill="1" applyBorder="1" applyAlignment="1">
      <alignment vertical="center" wrapText="1"/>
    </xf>
    <xf numFmtId="0" fontId="156" fillId="20" borderId="26" xfId="0" applyFont="1" applyFill="1" applyBorder="1" applyAlignment="1">
      <alignment vertical="center" wrapText="1"/>
    </xf>
    <xf numFmtId="0" fontId="156" fillId="0" borderId="22" xfId="0" applyFont="1" applyBorder="1" applyAlignment="1">
      <alignment horizontal="center" vertical="center" wrapText="1"/>
    </xf>
    <xf numFmtId="0" fontId="156" fillId="0" borderId="24" xfId="0" applyFont="1" applyBorder="1" applyAlignment="1">
      <alignment horizontal="center" vertical="center"/>
    </xf>
    <xf numFmtId="0" fontId="156" fillId="0" borderId="38" xfId="0" applyFont="1" applyBorder="1" applyAlignment="1">
      <alignment horizontal="center" vertical="center"/>
    </xf>
    <xf numFmtId="0" fontId="156" fillId="0" borderId="25" xfId="0" applyFont="1" applyBorder="1" applyAlignment="1">
      <alignment horizontal="center" vertical="center"/>
    </xf>
    <xf numFmtId="0" fontId="156" fillId="0" borderId="44" xfId="0" applyFont="1" applyBorder="1" applyAlignment="1">
      <alignment horizontal="center" vertical="center"/>
    </xf>
    <xf numFmtId="0" fontId="156" fillId="0" borderId="35" xfId="0" applyFont="1" applyBorder="1" applyAlignment="1">
      <alignment horizontal="center" vertical="center"/>
    </xf>
    <xf numFmtId="0" fontId="156" fillId="0" borderId="33" xfId="0" applyFont="1" applyBorder="1" applyAlignment="1">
      <alignment horizontal="center" vertical="center"/>
    </xf>
    <xf numFmtId="0" fontId="156" fillId="0" borderId="24" xfId="0" applyFont="1" applyBorder="1" applyAlignment="1">
      <alignment horizontal="left" vertical="center"/>
    </xf>
    <xf numFmtId="0" fontId="156" fillId="0" borderId="38" xfId="0" applyFont="1" applyBorder="1" applyAlignment="1">
      <alignment horizontal="left" vertical="center"/>
    </xf>
    <xf numFmtId="0" fontId="156" fillId="10" borderId="26" xfId="0" applyFont="1" applyFill="1" applyBorder="1" applyAlignment="1">
      <alignment vertical="center"/>
    </xf>
    <xf numFmtId="0" fontId="156" fillId="10" borderId="22" xfId="0" applyFont="1" applyFill="1" applyBorder="1" applyAlignment="1">
      <alignment vertical="center"/>
    </xf>
    <xf numFmtId="0" fontId="156" fillId="10" borderId="44" xfId="0" applyFont="1" applyFill="1" applyBorder="1"/>
    <xf numFmtId="0" fontId="156" fillId="10" borderId="35" xfId="0" applyFont="1" applyFill="1" applyBorder="1"/>
    <xf numFmtId="0" fontId="156" fillId="10" borderId="33" xfId="0" applyFont="1" applyFill="1" applyBorder="1"/>
    <xf numFmtId="0" fontId="156" fillId="0" borderId="20" xfId="0" applyFont="1" applyBorder="1" applyAlignment="1">
      <alignment horizontal="center" vertical="center"/>
    </xf>
    <xf numFmtId="0" fontId="156" fillId="0" borderId="22" xfId="0" applyFont="1" applyBorder="1" applyAlignment="1">
      <alignment horizontal="center" vertical="center"/>
    </xf>
    <xf numFmtId="0" fontId="156" fillId="0" borderId="26" xfId="0" applyFont="1" applyBorder="1" applyAlignment="1">
      <alignment horizontal="center" vertical="center"/>
    </xf>
    <xf numFmtId="0" fontId="28" fillId="0" borderId="12" xfId="6" applyBorder="1" applyAlignment="1">
      <alignment horizontal="left" vertical="center" wrapText="1"/>
    </xf>
    <xf numFmtId="0" fontId="28" fillId="0" borderId="5" xfId="6" applyBorder="1" applyAlignment="1">
      <alignment horizontal="left" vertical="center" wrapText="1"/>
    </xf>
    <xf numFmtId="0" fontId="28" fillId="0" borderId="6" xfId="6" applyBorder="1" applyAlignment="1">
      <alignment horizontal="left" vertical="center" wrapText="1"/>
    </xf>
    <xf numFmtId="0" fontId="43" fillId="0" borderId="0" xfId="0" applyFont="1" applyFill="1" applyAlignment="1">
      <alignment vertical="center" wrapText="1"/>
    </xf>
    <xf numFmtId="0" fontId="159" fillId="0" borderId="0" xfId="0" applyFont="1" applyAlignment="1">
      <alignment vertical="center"/>
    </xf>
    <xf numFmtId="0" fontId="33" fillId="0" borderId="0" xfId="0" applyFont="1" applyFill="1" applyAlignment="1">
      <alignment horizontal="left" vertical="center" wrapText="1"/>
    </xf>
    <xf numFmtId="0" fontId="18" fillId="0" borderId="1"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8" fillId="0" borderId="3" xfId="0" applyFont="1" applyFill="1" applyBorder="1" applyAlignment="1">
      <alignment horizontal="center" vertical="center" wrapText="1"/>
    </xf>
    <xf numFmtId="9" fontId="31" fillId="0" borderId="1" xfId="0" applyNumberFormat="1" applyFont="1" applyFill="1" applyBorder="1" applyAlignment="1">
      <alignment horizontal="center" vertical="center" wrapText="1"/>
    </xf>
    <xf numFmtId="0" fontId="18" fillId="10" borderId="7" xfId="0" applyFont="1" applyFill="1" applyBorder="1" applyAlignment="1">
      <alignment horizontal="center" vertical="center" wrapText="1"/>
    </xf>
    <xf numFmtId="0" fontId="18" fillId="10" borderId="8"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21" fillId="10" borderId="7" xfId="0" applyFont="1" applyFill="1" applyBorder="1" applyAlignment="1">
      <alignment horizontal="center" vertical="center" wrapText="1"/>
    </xf>
    <xf numFmtId="0" fontId="21"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8" fillId="0" borderId="0" xfId="0" applyFont="1" applyFill="1" applyAlignment="1">
      <alignment wrapText="1"/>
    </xf>
    <xf numFmtId="0" fontId="179" fillId="0" borderId="0" xfId="0" applyFont="1" applyAlignment="1">
      <alignment wrapText="1"/>
    </xf>
    <xf numFmtId="0" fontId="179" fillId="0" borderId="0" xfId="0" applyFont="1" applyAlignment="1"/>
    <xf numFmtId="0" fontId="119" fillId="0" borderId="0" xfId="0" applyFont="1" applyFill="1" applyAlignment="1">
      <alignment vertical="center" wrapText="1"/>
    </xf>
    <xf numFmtId="0" fontId="119" fillId="0" borderId="0" xfId="0" applyFont="1" applyFill="1" applyBorder="1" applyAlignment="1">
      <alignment vertical="center" wrapText="1"/>
    </xf>
    <xf numFmtId="0" fontId="148" fillId="10" borderId="7" xfId="0" applyFont="1" applyFill="1" applyBorder="1" applyAlignment="1">
      <alignment horizontal="center" vertical="center" wrapText="1"/>
    </xf>
    <xf numFmtId="0" fontId="148" fillId="10" borderId="8" xfId="0" applyFont="1" applyFill="1" applyBorder="1" applyAlignment="1">
      <alignment horizontal="center" vertical="center" wrapText="1"/>
    </xf>
    <xf numFmtId="0" fontId="156" fillId="10" borderId="7" xfId="0" applyFont="1" applyFill="1" applyBorder="1" applyAlignment="1">
      <alignment horizontal="center" vertical="center" wrapText="1"/>
    </xf>
    <xf numFmtId="0" fontId="156" fillId="10" borderId="3" xfId="0" applyFont="1" applyFill="1" applyBorder="1" applyAlignment="1">
      <alignment horizontal="center" vertical="center" wrapText="1"/>
    </xf>
    <xf numFmtId="0" fontId="156" fillId="10" borderId="8" xfId="0" applyFont="1" applyFill="1" applyBorder="1" applyAlignment="1">
      <alignment horizontal="center" vertical="center" wrapText="1"/>
    </xf>
    <xf numFmtId="0" fontId="156" fillId="10" borderId="13" xfId="0" applyFont="1" applyFill="1" applyBorder="1" applyAlignment="1">
      <alignment horizontal="center" vertical="center" wrapText="1"/>
    </xf>
    <xf numFmtId="0" fontId="156" fillId="10" borderId="15" xfId="0" applyFont="1" applyFill="1" applyBorder="1" applyAlignment="1">
      <alignment horizontal="center" vertical="center" wrapText="1"/>
    </xf>
    <xf numFmtId="0" fontId="156" fillId="10" borderId="14" xfId="0" applyFont="1" applyFill="1" applyBorder="1" applyAlignment="1">
      <alignment horizontal="center" vertical="center" wrapText="1"/>
    </xf>
    <xf numFmtId="0" fontId="166" fillId="10" borderId="13" xfId="0" applyFont="1" applyFill="1" applyBorder="1" applyAlignment="1">
      <alignment horizontal="center" vertical="center" wrapText="1"/>
    </xf>
    <xf numFmtId="0" fontId="166" fillId="10" borderId="15" xfId="0" applyFont="1" applyFill="1" applyBorder="1" applyAlignment="1">
      <alignment horizontal="center" vertical="center" wrapText="1"/>
    </xf>
    <xf numFmtId="0" fontId="166" fillId="10" borderId="14" xfId="0" applyFont="1" applyFill="1" applyBorder="1" applyAlignment="1">
      <alignment horizontal="center" vertical="center" wrapText="1"/>
    </xf>
    <xf numFmtId="0" fontId="156"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3" fillId="10" borderId="13" xfId="0" applyFont="1" applyFill="1" applyBorder="1" applyAlignment="1">
      <alignment horizontal="center" vertical="center" wrapText="1"/>
    </xf>
    <xf numFmtId="0" fontId="143" fillId="10" borderId="15" xfId="0" applyFont="1" applyFill="1" applyBorder="1" applyAlignment="1">
      <alignment horizontal="center" vertical="center" wrapText="1"/>
    </xf>
    <xf numFmtId="0" fontId="148" fillId="10" borderId="3"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0" fillId="0" borderId="13" xfId="0" applyFill="1" applyBorder="1" applyAlignment="1">
      <alignment horizontal="center"/>
    </xf>
    <xf numFmtId="0" fontId="0" fillId="0" borderId="15" xfId="0" applyFill="1" applyBorder="1" applyAlignment="1">
      <alignment horizontal="center"/>
    </xf>
    <xf numFmtId="0" fontId="0" fillId="0" borderId="14" xfId="0" applyFill="1" applyBorder="1" applyAlignment="1">
      <alignment horizontal="center"/>
    </xf>
    <xf numFmtId="0" fontId="73" fillId="0" borderId="13" xfId="0" applyFont="1" applyFill="1" applyBorder="1" applyAlignment="1">
      <alignment horizontal="center" vertical="center" wrapText="1"/>
    </xf>
    <xf numFmtId="0" fontId="73" fillId="0" borderId="14" xfId="0" applyFont="1" applyFill="1" applyBorder="1" applyAlignment="1">
      <alignment horizontal="center" vertical="center" wrapText="1"/>
    </xf>
    <xf numFmtId="0" fontId="80" fillId="0" borderId="13" xfId="0" applyFont="1" applyFill="1" applyBorder="1" applyAlignment="1">
      <alignment horizontal="center" vertical="center" wrapText="1"/>
    </xf>
    <xf numFmtId="0" fontId="80" fillId="0" borderId="14" xfId="0" applyFont="1" applyFill="1" applyBorder="1" applyAlignment="1">
      <alignment horizontal="center" vertical="center" wrapText="1"/>
    </xf>
    <xf numFmtId="0" fontId="80" fillId="0" borderId="9" xfId="0" applyFont="1" applyFill="1" applyBorder="1" applyAlignment="1">
      <alignment horizontal="center" vertical="center" wrapText="1"/>
    </xf>
    <xf numFmtId="0" fontId="80" fillId="0" borderId="8" xfId="0"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28" fillId="0" borderId="7" xfId="6" applyBorder="1"/>
    <xf numFmtId="0" fontId="28" fillId="0" borderId="3" xfId="6" applyBorder="1"/>
    <xf numFmtId="0" fontId="28" fillId="0" borderId="8" xfId="6" applyBorder="1"/>
    <xf numFmtId="0" fontId="0" fillId="0" borderId="1" xfId="0" applyFill="1" applyBorder="1" applyAlignment="1">
      <alignment horizontal="center"/>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wrapText="1"/>
    </xf>
    <xf numFmtId="0" fontId="18" fillId="0" borderId="13" xfId="0" applyFont="1" applyFill="1" applyBorder="1" applyAlignment="1">
      <alignment horizontal="center" wrapText="1"/>
    </xf>
    <xf numFmtId="0" fontId="18" fillId="0" borderId="14" xfId="0" applyFont="1" applyFill="1" applyBorder="1" applyAlignment="1">
      <alignment horizontal="center" wrapText="1"/>
    </xf>
    <xf numFmtId="0" fontId="181" fillId="0" borderId="0" xfId="2" applyFont="1" applyFill="1" applyBorder="1" applyAlignment="1">
      <alignment vertical="center" wrapText="1"/>
    </xf>
    <xf numFmtId="0" fontId="182" fillId="0" borderId="0" xfId="0" applyFont="1" applyAlignment="1">
      <alignment wrapText="1"/>
    </xf>
    <xf numFmtId="0" fontId="181" fillId="0" borderId="0" xfId="0" applyFont="1" applyAlignment="1">
      <alignment vertical="center" wrapText="1"/>
    </xf>
    <xf numFmtId="0" fontId="35" fillId="0" borderId="0" xfId="0" applyFont="1" applyBorder="1" applyAlignment="1">
      <alignment vertical="center" wrapText="1"/>
    </xf>
    <xf numFmtId="0" fontId="10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81" fillId="0" borderId="0" xfId="0" applyFont="1" applyAlignment="1">
      <alignment wrapText="1"/>
    </xf>
    <xf numFmtId="0" fontId="6" fillId="0" borderId="1" xfId="0" applyFont="1" applyBorder="1" applyAlignment="1">
      <alignment horizontal="center" vertical="center"/>
    </xf>
    <xf numFmtId="0" fontId="31"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108" fillId="0" borderId="1" xfId="0" applyFont="1" applyBorder="1" applyAlignment="1">
      <alignment vertical="center" wrapText="1"/>
    </xf>
    <xf numFmtId="0" fontId="131" fillId="0" borderId="7" xfId="0" applyFont="1" applyBorder="1" applyAlignment="1">
      <alignment horizontal="left" vertical="center" wrapText="1" indent="7"/>
    </xf>
    <xf numFmtId="0" fontId="131" fillId="0" borderId="8" xfId="0" applyFont="1" applyBorder="1" applyAlignment="1">
      <alignment horizontal="left" vertical="center" wrapText="1" indent="7"/>
    </xf>
    <xf numFmtId="0" fontId="149" fillId="0" borderId="0" xfId="0" applyFont="1" applyAlignment="1">
      <alignment wrapText="1"/>
    </xf>
    <xf numFmtId="0" fontId="0" fillId="0" borderId="0" xfId="0" applyFill="1" applyBorder="1" applyAlignment="1">
      <alignment horizontal="left" vertical="center" wrapText="1"/>
    </xf>
    <xf numFmtId="0" fontId="21" fillId="0" borderId="13" xfId="0" applyFont="1" applyFill="1" applyBorder="1" applyAlignment="1">
      <alignment horizontal="center" vertical="center"/>
    </xf>
    <xf numFmtId="0" fontId="21" fillId="0" borderId="14" xfId="0" applyFont="1" applyFill="1" applyBorder="1" applyAlignment="1">
      <alignment horizontal="center" vertical="center"/>
    </xf>
    <xf numFmtId="0" fontId="33" fillId="0" borderId="0" xfId="0" applyFont="1" applyFill="1" applyAlignment="1">
      <alignment horizontal="left"/>
    </xf>
    <xf numFmtId="0" fontId="34" fillId="0" borderId="0" xfId="0" applyFont="1" applyFill="1" applyAlignment="1">
      <alignment horizontal="left"/>
    </xf>
    <xf numFmtId="0" fontId="21" fillId="0" borderId="1" xfId="0" applyFont="1" applyFill="1" applyBorder="1" applyAlignment="1">
      <alignment horizontal="center"/>
    </xf>
    <xf numFmtId="0" fontId="21" fillId="0" borderId="7" xfId="0" applyFont="1" applyFill="1" applyBorder="1" applyAlignment="1">
      <alignment horizontal="center"/>
    </xf>
    <xf numFmtId="0" fontId="21" fillId="0" borderId="3" xfId="0" applyFont="1" applyFill="1" applyBorder="1" applyAlignment="1">
      <alignment horizontal="center"/>
    </xf>
    <xf numFmtId="0" fontId="21" fillId="0" borderId="8" xfId="0" applyFont="1" applyFill="1" applyBorder="1" applyAlignment="1">
      <alignment horizontal="center"/>
    </xf>
    <xf numFmtId="0" fontId="21" fillId="0" borderId="13" xfId="0" applyFont="1" applyFill="1" applyBorder="1" applyAlignment="1">
      <alignment horizontal="center"/>
    </xf>
    <xf numFmtId="0" fontId="21" fillId="0" borderId="15" xfId="0" applyFont="1" applyFill="1" applyBorder="1" applyAlignment="1">
      <alignment horizontal="center" vertical="center"/>
    </xf>
    <xf numFmtId="0" fontId="21" fillId="0" borderId="9" xfId="0" applyFont="1" applyFill="1" applyBorder="1" applyAlignment="1">
      <alignment horizontal="center"/>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 xfId="0" applyFont="1" applyFill="1" applyBorder="1" applyAlignment="1">
      <alignment horizontal="left"/>
    </xf>
    <xf numFmtId="0" fontId="21" fillId="0" borderId="1" xfId="0" applyFont="1" applyFill="1" applyBorder="1" applyAlignment="1">
      <alignment horizontal="center" wrapText="1"/>
    </xf>
    <xf numFmtId="0" fontId="31" fillId="0" borderId="1" xfId="0" applyFont="1" applyFill="1" applyBorder="1" applyAlignment="1">
      <alignment horizontal="left"/>
    </xf>
    <xf numFmtId="0" fontId="21" fillId="0" borderId="1" xfId="0" applyFont="1" applyFill="1" applyBorder="1" applyAlignment="1">
      <alignment horizontal="left" indent="1"/>
    </xf>
    <xf numFmtId="0" fontId="149" fillId="0" borderId="0" xfId="0" applyFont="1" applyAlignment="1">
      <alignment horizontal="left" vertical="center" wrapText="1"/>
    </xf>
    <xf numFmtId="0" fontId="81" fillId="0" borderId="7" xfId="0" applyFont="1" applyBorder="1" applyAlignment="1">
      <alignment horizontal="justify" vertical="center" wrapText="1"/>
    </xf>
    <xf numFmtId="0" fontId="81" fillId="0" borderId="8" xfId="0" applyFont="1" applyBorder="1" applyAlignment="1">
      <alignment horizontal="justify" vertical="center" wrapText="1"/>
    </xf>
    <xf numFmtId="0" fontId="81" fillId="0" borderId="3" xfId="0" applyFont="1" applyBorder="1" applyAlignment="1">
      <alignment horizontal="justify" vertical="center" wrapText="1"/>
    </xf>
    <xf numFmtId="0" fontId="113" fillId="10" borderId="4" xfId="0" applyFont="1" applyFill="1" applyBorder="1" applyAlignment="1">
      <alignment vertical="center" wrapText="1"/>
    </xf>
    <xf numFmtId="0" fontId="113" fillId="10" borderId="15" xfId="0" applyFont="1" applyFill="1" applyBorder="1" applyAlignment="1">
      <alignment vertical="center" wrapText="1"/>
    </xf>
    <xf numFmtId="0" fontId="113" fillId="10" borderId="6" xfId="0" applyFont="1" applyFill="1" applyBorder="1" applyAlignment="1">
      <alignment vertical="center" wrapText="1"/>
    </xf>
    <xf numFmtId="0" fontId="113" fillId="10" borderId="14" xfId="0" applyFont="1" applyFill="1" applyBorder="1" applyAlignment="1">
      <alignment vertical="center" wrapText="1"/>
    </xf>
    <xf numFmtId="0" fontId="35" fillId="0" borderId="4" xfId="0" applyFont="1" applyBorder="1" applyAlignment="1">
      <alignment vertical="center" wrapText="1"/>
    </xf>
    <xf numFmtId="0" fontId="35" fillId="0" borderId="15" xfId="0" applyFont="1" applyBorder="1" applyAlignment="1">
      <alignment vertical="center" wrapText="1"/>
    </xf>
    <xf numFmtId="0" fontId="35" fillId="0" borderId="6" xfId="0" applyFont="1" applyBorder="1" applyAlignment="1">
      <alignment vertical="center" wrapText="1"/>
    </xf>
    <xf numFmtId="0" fontId="35" fillId="0" borderId="14" xfId="0" applyFont="1" applyBorder="1" applyAlignment="1">
      <alignment vertical="center" wrapText="1"/>
    </xf>
    <xf numFmtId="0" fontId="131" fillId="9" borderId="1" xfId="0" applyFont="1" applyFill="1" applyBorder="1" applyAlignment="1">
      <alignment vertical="center" wrapText="1"/>
    </xf>
    <xf numFmtId="0" fontId="0" fillId="0" borderId="0" xfId="0" applyAlignment="1">
      <alignment horizontal="justify" vertical="top" wrapText="1"/>
    </xf>
    <xf numFmtId="0" fontId="42" fillId="0" borderId="0" xfId="0" applyFont="1" applyAlignment="1">
      <alignment vertical="top" wrapText="1"/>
    </xf>
    <xf numFmtId="0" fontId="18" fillId="5" borderId="13" xfId="0" applyFont="1" applyFill="1" applyBorder="1" applyAlignment="1">
      <alignment horizontal="center" vertical="center" wrapText="1"/>
    </xf>
    <xf numFmtId="0" fontId="18" fillId="5" borderId="15"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21"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21" fillId="0" borderId="3" xfId="0" applyFont="1" applyBorder="1" applyAlignment="1">
      <alignment horizontal="left" vertical="center"/>
    </xf>
    <xf numFmtId="0" fontId="21" fillId="0" borderId="10" xfId="0" applyFont="1" applyBorder="1" applyAlignment="1">
      <alignment horizontal="center" vertical="center"/>
    </xf>
    <xf numFmtId="0" fontId="21" fillId="0" borderId="5" xfId="0" applyFont="1" applyBorder="1" applyAlignment="1">
      <alignment horizontal="center" vertical="center"/>
    </xf>
    <xf numFmtId="0" fontId="21" fillId="0" borderId="10" xfId="0" applyFont="1" applyBorder="1" applyAlignment="1">
      <alignment horizontal="left"/>
    </xf>
    <xf numFmtId="0" fontId="21" fillId="0" borderId="5" xfId="0" applyFont="1" applyBorder="1" applyAlignment="1">
      <alignment horizontal="left" wrapText="1"/>
    </xf>
    <xf numFmtId="0" fontId="21" fillId="0" borderId="3" xfId="0" applyFont="1" applyBorder="1" applyAlignment="1">
      <alignment horizontal="left" vertical="center" wrapText="1"/>
    </xf>
    <xf numFmtId="0" fontId="21" fillId="0" borderId="0" xfId="0" applyFont="1" applyBorder="1" applyAlignment="1">
      <alignment horizontal="center" vertical="center"/>
    </xf>
    <xf numFmtId="0" fontId="21" fillId="0" borderId="10" xfId="0" applyFont="1" applyBorder="1" applyAlignment="1">
      <alignment horizontal="left" wrapText="1"/>
    </xf>
    <xf numFmtId="0" fontId="21" fillId="0" borderId="0" xfId="0" applyFont="1" applyBorder="1" applyAlignment="1">
      <alignment horizontal="left" wrapText="1"/>
    </xf>
    <xf numFmtId="0" fontId="21" fillId="0" borderId="3" xfId="0" applyFont="1" applyBorder="1" applyAlignment="1">
      <alignment horizontal="left" wrapText="1"/>
    </xf>
    <xf numFmtId="0" fontId="21" fillId="0" borderId="0" xfId="0" applyFont="1" applyAlignment="1">
      <alignment horizontal="left" vertical="center" wrapText="1"/>
    </xf>
    <xf numFmtId="0" fontId="21" fillId="0" borderId="0" xfId="0" applyFont="1" applyBorder="1" applyAlignment="1">
      <alignment horizontal="left"/>
    </xf>
    <xf numFmtId="0" fontId="21" fillId="0" borderId="0" xfId="0" applyFont="1" applyAlignment="1">
      <alignment horizontal="center" vertical="center"/>
    </xf>
    <xf numFmtId="0" fontId="21" fillId="0" borderId="0" xfId="0" applyFont="1" applyAlignment="1">
      <alignment horizontal="left"/>
    </xf>
    <xf numFmtId="0" fontId="21" fillId="0" borderId="0" xfId="0" applyFont="1" applyAlignment="1">
      <alignment horizontal="left" wrapText="1"/>
    </xf>
    <xf numFmtId="0" fontId="21" fillId="0" borderId="5" xfId="0" applyFont="1" applyFill="1" applyBorder="1" applyAlignment="1">
      <alignment horizontal="left"/>
    </xf>
    <xf numFmtId="0" fontId="21" fillId="0" borderId="5" xfId="0" applyFont="1" applyBorder="1" applyAlignment="1">
      <alignment horizontal="left"/>
    </xf>
    <xf numFmtId="0" fontId="21" fillId="0" borderId="0" xfId="0" applyFont="1" applyFill="1" applyAlignment="1">
      <alignment horizontal="left"/>
    </xf>
    <xf numFmtId="0" fontId="21" fillId="0" borderId="1" xfId="0" applyFont="1" applyBorder="1" applyAlignment="1">
      <alignment horizontal="left"/>
    </xf>
    <xf numFmtId="0" fontId="21"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left" vertical="center" wrapText="1" indent="2"/>
    </xf>
    <xf numFmtId="0" fontId="21" fillId="0" borderId="8" xfId="0" applyFont="1" applyBorder="1" applyAlignment="1">
      <alignment horizontal="left" vertical="center" wrapText="1" indent="2"/>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6" borderId="7"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21" fillId="6" borderId="8" xfId="0" applyFont="1" applyFill="1" applyBorder="1" applyAlignment="1">
      <alignment horizontal="left" vertical="center" wrapText="1"/>
    </xf>
    <xf numFmtId="0" fontId="21" fillId="0" borderId="7" xfId="0" applyFont="1" applyBorder="1" applyAlignment="1">
      <alignment horizontal="left"/>
    </xf>
    <xf numFmtId="0" fontId="21" fillId="0" borderId="3" xfId="0" applyFont="1" applyBorder="1" applyAlignment="1">
      <alignment horizontal="left"/>
    </xf>
    <xf numFmtId="0" fontId="138" fillId="6" borderId="49" xfId="14" applyFont="1" applyFill="1" applyBorder="1" applyAlignment="1">
      <alignment horizontal="center" vertical="center"/>
    </xf>
    <xf numFmtId="0" fontId="138" fillId="6" borderId="50" xfId="14" applyFont="1" applyFill="1" applyBorder="1" applyAlignment="1">
      <alignment horizontal="center" vertical="center"/>
    </xf>
    <xf numFmtId="0" fontId="138" fillId="6" borderId="51" xfId="14" applyFont="1" applyFill="1" applyBorder="1" applyAlignment="1">
      <alignment horizontal="center" vertical="center"/>
    </xf>
    <xf numFmtId="0" fontId="138" fillId="6" borderId="52" xfId="14" applyFont="1" applyFill="1" applyBorder="1" applyAlignment="1">
      <alignment horizontal="center" vertical="center"/>
    </xf>
    <xf numFmtId="0" fontId="138" fillId="6" borderId="53" xfId="14" applyFont="1" applyFill="1" applyBorder="1" applyAlignment="1">
      <alignment horizontal="center" vertical="center"/>
    </xf>
    <xf numFmtId="0" fontId="138" fillId="6" borderId="54" xfId="14" applyFont="1" applyFill="1" applyBorder="1" applyAlignment="1">
      <alignment horizontal="center" vertical="center"/>
    </xf>
    <xf numFmtId="0" fontId="31" fillId="0" borderId="9" xfId="3" applyFont="1" applyFill="1" applyBorder="1" applyAlignment="1" applyProtection="1">
      <alignment horizontal="center" vertical="center" wrapText="1"/>
    </xf>
    <xf numFmtId="0" fontId="31" fillId="0" borderId="11" xfId="3" applyFont="1" applyFill="1" applyBorder="1" applyAlignment="1" applyProtection="1">
      <alignment horizontal="center" vertical="center" wrapText="1"/>
    </xf>
    <xf numFmtId="0" fontId="18" fillId="0" borderId="9" xfId="3" applyFont="1" applyFill="1" applyBorder="1" applyAlignment="1" applyProtection="1">
      <alignment horizontal="center" vertical="center" wrapText="1"/>
    </xf>
    <xf numFmtId="0" fontId="18" fillId="0" borderId="11" xfId="3" applyFont="1" applyFill="1" applyBorder="1" applyAlignment="1" applyProtection="1">
      <alignment horizontal="center" vertical="center" wrapText="1"/>
    </xf>
    <xf numFmtId="0" fontId="31" fillId="0" borderId="2" xfId="3" applyFont="1" applyFill="1" applyBorder="1" applyAlignment="1" applyProtection="1">
      <alignment horizontal="center" vertical="center" wrapText="1"/>
    </xf>
    <xf numFmtId="0" fontId="31" fillId="0" borderId="4" xfId="3" applyFont="1" applyFill="1" applyBorder="1" applyAlignment="1" applyProtection="1">
      <alignment horizontal="center" vertical="center" wrapText="1"/>
    </xf>
    <xf numFmtId="0" fontId="31" fillId="0" borderId="7" xfId="3" applyFont="1" applyFill="1" applyBorder="1" applyAlignment="1" applyProtection="1">
      <alignment horizontal="center" vertical="center" wrapText="1"/>
    </xf>
    <xf numFmtId="0" fontId="21" fillId="0" borderId="8" xfId="0"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9" xfId="15" applyFont="1" applyFill="1" applyBorder="1" applyAlignment="1">
      <alignment horizontal="center" vertical="center" wrapText="1"/>
    </xf>
    <xf numFmtId="0" fontId="21" fillId="0" borderId="11" xfId="15" applyFont="1" applyFill="1" applyBorder="1" applyAlignment="1">
      <alignment horizontal="center" vertical="center" wrapText="1"/>
    </xf>
    <xf numFmtId="0" fontId="21" fillId="0" borderId="2" xfId="15" applyFont="1" applyFill="1" applyBorder="1" applyAlignment="1">
      <alignment horizontal="center" vertical="center" wrapText="1"/>
    </xf>
    <xf numFmtId="0" fontId="21" fillId="0" borderId="4" xfId="15" applyFont="1" applyFill="1" applyBorder="1" applyAlignment="1">
      <alignment horizontal="center" vertical="center" wrapText="1"/>
    </xf>
    <xf numFmtId="0" fontId="21" fillId="0" borderId="12" xfId="15" applyFont="1" applyFill="1" applyBorder="1" applyAlignment="1">
      <alignment horizontal="center" vertical="center" wrapText="1"/>
    </xf>
    <xf numFmtId="0" fontId="21" fillId="0" borderId="6" xfId="15" applyFont="1" applyFill="1" applyBorder="1" applyAlignment="1">
      <alignment horizontal="center" vertical="center" wrapText="1"/>
    </xf>
    <xf numFmtId="0" fontId="21" fillId="0" borderId="7" xfId="15" applyFont="1" applyFill="1" applyBorder="1" applyAlignment="1">
      <alignment horizontal="center" vertical="center" wrapText="1"/>
    </xf>
    <xf numFmtId="0" fontId="21" fillId="0" borderId="8" xfId="15" applyFont="1" applyFill="1" applyBorder="1" applyAlignment="1">
      <alignment horizontal="center" vertical="center" wrapText="1"/>
    </xf>
    <xf numFmtId="0" fontId="21" fillId="0" borderId="3" xfId="15" applyFont="1" applyFill="1" applyBorder="1" applyAlignment="1">
      <alignment horizontal="center" vertical="center" wrapText="1"/>
    </xf>
    <xf numFmtId="0" fontId="9" fillId="0" borderId="0" xfId="0" applyFont="1" applyAlignment="1">
      <alignment wrapText="1"/>
    </xf>
    <xf numFmtId="0" fontId="9" fillId="0" borderId="0" xfId="0" applyFont="1" applyAlignment="1">
      <alignment vertical="top" wrapText="1"/>
    </xf>
    <xf numFmtId="0" fontId="0" fillId="0" borderId="0" xfId="0" applyAlignment="1">
      <alignment vertical="top" wrapText="1"/>
    </xf>
    <xf numFmtId="0" fontId="28" fillId="0" borderId="7" xfId="6" applyBorder="1" applyAlignment="1">
      <alignment vertical="center" wrapText="1"/>
    </xf>
    <xf numFmtId="0" fontId="28"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4" fillId="0" borderId="0" xfId="0" applyFont="1" applyBorder="1" applyAlignment="1">
      <alignment horizontal="left" vertical="center" wrapText="1"/>
    </xf>
    <xf numFmtId="0" fontId="29" fillId="0" borderId="0" xfId="0" applyFont="1" applyBorder="1" applyAlignment="1">
      <alignment horizontal="left" vertical="center" wrapText="1"/>
    </xf>
    <xf numFmtId="0" fontId="9" fillId="0" borderId="0" xfId="0" applyFont="1" applyAlignment="1">
      <alignment horizontal="left" wrapText="1"/>
    </xf>
    <xf numFmtId="0" fontId="0" fillId="0" borderId="0" xfId="0" applyAlignment="1">
      <alignment horizontal="left" wrapText="1"/>
    </xf>
    <xf numFmtId="0" fontId="131" fillId="0" borderId="1" xfId="0" applyFont="1" applyBorder="1" applyAlignment="1">
      <alignment horizontal="center" vertical="center" wrapText="1"/>
    </xf>
    <xf numFmtId="0" fontId="131" fillId="0" borderId="1" xfId="0" applyFont="1" applyBorder="1" applyAlignment="1"/>
    <xf numFmtId="165" fontId="21" fillId="0" borderId="1" xfId="21" applyNumberFormat="1" applyFont="1" applyBorder="1"/>
    <xf numFmtId="165" fontId="21" fillId="0" borderId="1" xfId="21" applyNumberFormat="1" applyFont="1" applyFill="1" applyBorder="1"/>
    <xf numFmtId="0" fontId="21" fillId="0" borderId="1" xfId="0" applyFont="1" applyBorder="1" applyAlignment="1">
      <alignment horizontal="left" vertical="center" wrapText="1"/>
    </xf>
    <xf numFmtId="0" fontId="21" fillId="0" borderId="1" xfId="0" applyFont="1" applyBorder="1" applyAlignment="1">
      <alignment horizontal="left" indent="4"/>
    </xf>
    <xf numFmtId="165" fontId="21" fillId="0" borderId="1" xfId="0" applyNumberFormat="1" applyFont="1" applyBorder="1"/>
    <xf numFmtId="0" fontId="106" fillId="0" borderId="0" xfId="0" applyFont="1" applyAlignment="1">
      <alignment horizontal="left" wrapText="1"/>
    </xf>
    <xf numFmtId="0" fontId="21" fillId="29" borderId="1" xfId="0" applyFont="1" applyFill="1" applyBorder="1" applyAlignment="1">
      <alignment horizontal="left" vertical="center" wrapText="1"/>
    </xf>
    <xf numFmtId="165" fontId="106" fillId="0" borderId="1" xfId="21" applyNumberFormat="1" applyFont="1" applyFill="1" applyBorder="1"/>
    <xf numFmtId="0" fontId="21" fillId="29" borderId="0" xfId="0" applyFont="1" applyFill="1"/>
    <xf numFmtId="0" fontId="21" fillId="29" borderId="1" xfId="0" applyFont="1" applyFill="1" applyBorder="1" applyAlignment="1">
      <alignment horizontal="left" wrapText="1"/>
    </xf>
    <xf numFmtId="0" fontId="1" fillId="0" borderId="1" xfId="0" applyFont="1" applyBorder="1" applyAlignment="1">
      <alignment horizontal="center"/>
    </xf>
    <xf numFmtId="0" fontId="21" fillId="0" borderId="1" xfId="0" applyFont="1" applyBorder="1" applyAlignment="1">
      <alignment horizontal="center" wrapText="1"/>
    </xf>
    <xf numFmtId="0" fontId="154" fillId="0" borderId="1" xfId="14" applyFont="1" applyBorder="1" applyAlignment="1">
      <alignment wrapText="1"/>
    </xf>
    <xf numFmtId="0" fontId="21" fillId="0" borderId="0" xfId="0" applyFont="1" applyAlignment="1">
      <alignment horizontal="left" vertical="center"/>
    </xf>
    <xf numFmtId="0" fontId="107" fillId="0" borderId="0" xfId="14" applyFont="1" applyAlignment="1">
      <alignment horizontal="left" vertical="center"/>
    </xf>
    <xf numFmtId="0" fontId="107" fillId="6" borderId="1" xfId="17" applyFont="1" applyFill="1" applyBorder="1" applyAlignment="1">
      <alignment horizontal="center" vertical="center" wrapText="1"/>
    </xf>
    <xf numFmtId="0" fontId="138" fillId="0" borderId="60" xfId="14" applyFont="1" applyBorder="1" applyAlignment="1">
      <alignment horizontal="center" wrapText="1"/>
    </xf>
    <xf numFmtId="0" fontId="108" fillId="0" borderId="61" xfId="14" applyFont="1" applyBorder="1" applyAlignment="1">
      <alignment wrapText="1"/>
    </xf>
    <xf numFmtId="165" fontId="108" fillId="0" borderId="62" xfId="21" applyNumberFormat="1" applyFont="1" applyBorder="1" applyAlignment="1">
      <alignment wrapText="1"/>
    </xf>
    <xf numFmtId="0" fontId="108" fillId="0" borderId="63" xfId="14" applyFont="1" applyBorder="1" applyAlignment="1">
      <alignment wrapText="1"/>
    </xf>
    <xf numFmtId="0" fontId="108" fillId="0" borderId="64" xfId="14" applyFont="1" applyBorder="1" applyAlignment="1">
      <alignment wrapText="1"/>
    </xf>
    <xf numFmtId="165" fontId="108" fillId="0" borderId="65" xfId="21" applyNumberFormat="1" applyFont="1" applyFill="1" applyBorder="1" applyAlignment="1">
      <alignment wrapText="1"/>
    </xf>
    <xf numFmtId="165" fontId="108" fillId="0" borderId="66" xfId="21" applyNumberFormat="1" applyFont="1" applyBorder="1" applyAlignment="1">
      <alignment wrapText="1"/>
    </xf>
    <xf numFmtId="165" fontId="108" fillId="0" borderId="66" xfId="21" applyNumberFormat="1" applyFont="1" applyFill="1" applyBorder="1" applyAlignment="1">
      <alignment wrapText="1"/>
    </xf>
    <xf numFmtId="0" fontId="108" fillId="0" borderId="67" xfId="14" applyFont="1" applyBorder="1" applyAlignment="1">
      <alignment wrapText="1"/>
    </xf>
    <xf numFmtId="165" fontId="108" fillId="0" borderId="75" xfId="21" applyNumberFormat="1" applyFont="1" applyFill="1" applyBorder="1" applyAlignment="1">
      <alignment wrapText="1"/>
    </xf>
  </cellXfs>
  <cellStyles count="22">
    <cellStyle name="=C:\WINNT35\SYSTEM32\COMMAND.COM" xfId="3" xr:uid="{00000000-0005-0000-0000-000000000000}"/>
    <cellStyle name="Čárka" xfId="21" builtinId="3"/>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textový odkaz" xfId="6" builtinId="8"/>
    <cellStyle name="Hypertextový odkaz 2" xfId="13" xr:uid="{00000000-0005-0000-0000-00000600000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xfId="0" builtinId="0"/>
    <cellStyle name="Normální 2" xfId="12" xr:uid="{00000000-0005-0000-0000-00000E000000}"/>
    <cellStyle name="Normální 3" xfId="19" xr:uid="{00000000-0005-0000-0000-00000F000000}"/>
    <cellStyle name="Normální 4" xfId="20" xr:uid="{31E2EA5D-BBE5-40AF-B5D0-5608A78C2C1D}"/>
    <cellStyle name="optionalExposure" xfId="5" xr:uid="{00000000-0005-0000-0000-000010000000}"/>
    <cellStyle name="Procenta" xfId="18" builtinId="5"/>
    <cellStyle name="Procenta 2" xfId="16" xr:uid="{00000000-0005-0000-0000-000012000000}"/>
    <cellStyle name="Standard 3" xfId="17" xr:uid="{00000000-0005-0000-0000-000013000000}"/>
  </cellStyles>
  <dxfs count="38">
    <dxf>
      <fill>
        <patternFill>
          <bgColor indexed="10"/>
        </patternFill>
      </fill>
    </dxf>
    <dxf>
      <fill>
        <patternFill>
          <bgColor indexed="10"/>
        </patternFill>
      </fill>
    </dxf>
    <dxf>
      <fill>
        <patternFill>
          <bgColor indexed="10"/>
        </patternFill>
      </fill>
    </dxf>
    <dxf>
      <fill>
        <patternFill>
          <bgColor indexed="10"/>
        </patternFill>
      </fill>
    </dxf>
    <dxf>
      <fill>
        <patternFill>
          <bgColor rgb="FFCCFFFF"/>
        </patternFill>
      </fill>
    </dxf>
    <dxf>
      <fill>
        <patternFill>
          <bgColor rgb="FFCCFFFF"/>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styles" Target="styles.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worksheet" Target="worksheets/sheet110.xml"/><Relationship Id="rId115"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externalLink" Target="externalLinks/externalLink1.xml"/><Relationship Id="rId119" Type="http://schemas.openxmlformats.org/officeDocument/2006/relationships/sheetMetadata" Target="metadata.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1866900</xdr:colOff>
      <xdr:row>18</xdr:row>
      <xdr:rowOff>152400</xdr:rowOff>
    </xdr:from>
    <xdr:to>
      <xdr:col>10</xdr:col>
      <xdr:colOff>1412082</xdr:colOff>
      <xdr:row>29</xdr:row>
      <xdr:rowOff>57150</xdr:rowOff>
    </xdr:to>
    <xdr:sp macro="" textlink="">
      <xdr:nvSpPr>
        <xdr:cNvPr id="2" name="AutoShape 1">
          <a:extLst>
            <a:ext uri="{FF2B5EF4-FFF2-40B4-BE49-F238E27FC236}">
              <a16:creationId xmlns:a16="http://schemas.microsoft.com/office/drawing/2014/main" id="{00000000-0008-0000-17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5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5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a17098\AppData\Local\Microsoft\Windows\INetCache\Content.Outlook\9Q06KB9Q\podklady%20JKO\Q%20info_JKO_12-2022_support_M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e\_Reporting_2022\Vyk_2022\Wien_MontRep\2212\GRPR\T2-AT1%20DEALS\Tier2_AT1%20deals_RBCZ%2012-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 OV1"/>
      <sheetName val="MAPA_1"/>
      <sheetName val="EU KM1"/>
      <sheetName val="MAPA_2"/>
      <sheetName val="EU OVC"/>
      <sheetName val="EU PV1"/>
      <sheetName val="EU CC1"/>
      <sheetName val="EU CC1_MAPA"/>
      <sheetName val="EU CC2 "/>
      <sheetName val="EU CCA  "/>
      <sheetName val="EU CCyB1"/>
      <sheetName val="EU CCyB2"/>
      <sheetName val="EU LR1 – LRSum"/>
      <sheetName val="RevREPO"/>
      <sheetName val="EU LR2 – LRCom"/>
      <sheetName val="EU LR3 – LRSpl"/>
      <sheetName val="EU LRA"/>
      <sheetName val="EU CR4"/>
      <sheetName val="EU CR5"/>
      <sheetName val="EU CR7"/>
      <sheetName val="EU CR7-A"/>
      <sheetName val="EU CR8"/>
      <sheetName val="EU CR10 "/>
      <sheetName val="EU CCR1"/>
      <sheetName val="EU CCR2"/>
      <sheetName val="EU CCR3"/>
      <sheetName val="EU CCR5"/>
      <sheetName val="EU MRA"/>
      <sheetName val="EU MR1"/>
      <sheetName val="EU ORA"/>
      <sheetName val="EU OR1"/>
    </sheetNames>
    <sheetDataSet>
      <sheetData sheetId="0"/>
      <sheetData sheetId="1"/>
      <sheetData sheetId="2"/>
      <sheetData sheetId="3"/>
      <sheetData sheetId="4"/>
      <sheetData sheetId="5"/>
      <sheetData sheetId="6"/>
      <sheetData sheetId="7"/>
      <sheetData sheetId="8">
        <row r="33">
          <cell r="D33">
            <v>15460800</v>
          </cell>
        </row>
      </sheetData>
      <sheetData sheetId="9"/>
      <sheetData sheetId="10"/>
      <sheetData sheetId="11"/>
      <sheetData sheetId="12"/>
      <sheetData sheetId="13"/>
      <sheetData sheetId="14">
        <row r="28">
          <cell r="D28">
            <v>165409610.82235</v>
          </cell>
          <cell r="E28">
            <v>168707527.53357002</v>
          </cell>
        </row>
        <row r="30">
          <cell r="D30">
            <v>4450793.3893100005</v>
          </cell>
          <cell r="E30">
            <v>3589363.2291599996</v>
          </cell>
        </row>
        <row r="34">
          <cell r="D34">
            <v>169860404.21166</v>
          </cell>
          <cell r="E34">
            <v>172296890.76273003</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2_AT1"/>
    </sheetNames>
    <sheetDataSet>
      <sheetData sheetId="0">
        <row r="3">
          <cell r="F3">
            <v>1934450000</v>
          </cell>
        </row>
        <row r="4">
          <cell r="F4">
            <v>680904000</v>
          </cell>
        </row>
        <row r="5">
          <cell r="F5">
            <v>767250000</v>
          </cell>
        </row>
        <row r="6">
          <cell r="F6">
            <v>786600000</v>
          </cell>
        </row>
        <row r="7">
          <cell r="F7">
            <v>661700000</v>
          </cell>
        </row>
        <row r="8">
          <cell r="F8">
            <v>602875000</v>
          </cell>
        </row>
        <row r="9">
          <cell r="F9">
            <v>1808625000</v>
          </cell>
        </row>
        <row r="10">
          <cell r="F10">
            <v>180862500</v>
          </cell>
        </row>
        <row r="11">
          <cell r="F11">
            <v>542587500</v>
          </cell>
        </row>
        <row r="12">
          <cell r="F12">
            <v>192920000</v>
          </cell>
        </row>
        <row r="13">
          <cell r="F13">
            <v>578760000</v>
          </cell>
        </row>
        <row r="14">
          <cell r="F14">
            <v>72345000</v>
          </cell>
        </row>
        <row r="15">
          <cell r="F15">
            <v>217035000</v>
          </cell>
        </row>
        <row r="16">
          <cell r="F16">
            <v>300000000</v>
          </cell>
        </row>
        <row r="17">
          <cell r="F17">
            <v>300000000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ba.europa.eu/eba-updates-mapping-between-its-pillar-3-disclosures-and-its-supervisory-reporting-v30" TargetMode="External"/><Relationship Id="rId1" Type="http://schemas.openxmlformats.org/officeDocument/2006/relationships/hyperlink" Target="https://www.eba.europa.eu/eba-updates-reporting-framework-30-and-technical-standards-pillar-3-disclosu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21"/>
  <sheetViews>
    <sheetView workbookViewId="0">
      <selection activeCell="C21" sqref="C21"/>
    </sheetView>
  </sheetViews>
  <sheetFormatPr defaultRowHeight="14.4" x14ac:dyDescent="0.3"/>
  <cols>
    <col min="2" max="2" width="12" customWidth="1"/>
    <col min="3" max="3" width="74.5546875" customWidth="1"/>
  </cols>
  <sheetData>
    <row r="1" spans="2:4" x14ac:dyDescent="0.3">
      <c r="B1" s="627"/>
    </row>
    <row r="2" spans="2:4" ht="28.8" x14ac:dyDescent="0.3">
      <c r="B2" s="630" t="s">
        <v>1915</v>
      </c>
      <c r="C2" s="625" t="s">
        <v>1910</v>
      </c>
    </row>
    <row r="3" spans="2:4" x14ac:dyDescent="0.3">
      <c r="B3" s="627"/>
      <c r="C3" s="625" t="s">
        <v>1911</v>
      </c>
    </row>
    <row r="4" spans="2:4" ht="28.8" x14ac:dyDescent="0.3">
      <c r="B4" s="627"/>
      <c r="C4" s="625" t="s">
        <v>1902</v>
      </c>
    </row>
    <row r="5" spans="2:4" ht="28.8" x14ac:dyDescent="0.3">
      <c r="B5" s="627"/>
      <c r="C5" s="625" t="s">
        <v>1916</v>
      </c>
    </row>
    <row r="6" spans="2:4" ht="187.2" x14ac:dyDescent="0.3">
      <c r="B6" s="627"/>
      <c r="C6" s="625" t="s">
        <v>2075</v>
      </c>
    </row>
    <row r="7" spans="2:4" ht="50.25" customHeight="1" x14ac:dyDescent="0.3">
      <c r="C7" s="625" t="s">
        <v>1976</v>
      </c>
    </row>
    <row r="8" spans="2:4" ht="28.8" x14ac:dyDescent="0.3">
      <c r="C8" s="941" t="s">
        <v>1974</v>
      </c>
    </row>
    <row r="9" spans="2:4" x14ac:dyDescent="0.3">
      <c r="C9" s="625" t="s">
        <v>1975</v>
      </c>
    </row>
    <row r="10" spans="2:4" ht="28.8" x14ac:dyDescent="0.3">
      <c r="C10" s="943" t="s">
        <v>1914</v>
      </c>
    </row>
    <row r="11" spans="2:4" ht="93" customHeight="1" x14ac:dyDescent="0.3">
      <c r="C11" s="942" t="s">
        <v>1971</v>
      </c>
    </row>
    <row r="12" spans="2:4" ht="158.4" x14ac:dyDescent="0.3">
      <c r="C12" s="625" t="s">
        <v>1973</v>
      </c>
    </row>
    <row r="13" spans="2:4" x14ac:dyDescent="0.3">
      <c r="C13" s="669"/>
    </row>
    <row r="14" spans="2:4" ht="100.8" x14ac:dyDescent="0.3">
      <c r="B14" s="634" t="s">
        <v>1904</v>
      </c>
      <c r="C14" s="670" t="s">
        <v>1917</v>
      </c>
    </row>
    <row r="16" spans="2:4" x14ac:dyDescent="0.3">
      <c r="B16" s="630" t="s">
        <v>1869</v>
      </c>
      <c r="C16" s="625" t="s">
        <v>1870</v>
      </c>
      <c r="D16" s="621"/>
    </row>
    <row r="17" spans="2:4" x14ac:dyDescent="0.3">
      <c r="B17" s="627"/>
      <c r="C17" s="625" t="s">
        <v>1871</v>
      </c>
      <c r="D17" s="622"/>
    </row>
    <row r="18" spans="2:4" ht="28.8" x14ac:dyDescent="0.3">
      <c r="B18" s="627"/>
      <c r="C18" s="957" t="s">
        <v>2076</v>
      </c>
      <c r="D18" s="623"/>
    </row>
    <row r="19" spans="2:4" ht="43.2" x14ac:dyDescent="0.3">
      <c r="B19" s="627"/>
      <c r="C19" s="628" t="s">
        <v>1968</v>
      </c>
      <c r="D19" s="624"/>
    </row>
    <row r="20" spans="2:4" x14ac:dyDescent="0.3">
      <c r="B20" s="627"/>
      <c r="C20" s="628"/>
      <c r="D20" s="633"/>
    </row>
    <row r="21" spans="2:4" ht="41.4" x14ac:dyDescent="0.3">
      <c r="B21" s="627"/>
      <c r="C21" s="632" t="s">
        <v>1972</v>
      </c>
    </row>
  </sheetData>
  <hyperlinks>
    <hyperlink ref="C10" r:id="rId1" xr:uid="{00000000-0004-0000-0000-000000000000}"/>
    <hyperlink ref="C8" r:id="rId2" xr:uid="{00000000-0004-0000-0000-000001000000}"/>
  </hyperlink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T277"/>
  <sheetViews>
    <sheetView tabSelected="1" view="pageBreakPreview" zoomScale="85" zoomScaleNormal="85" zoomScaleSheetLayoutView="85" workbookViewId="0">
      <pane xSplit="2" ySplit="6" topLeftCell="C100" activePane="bottomRight" state="frozen"/>
      <selection pane="topRight" activeCell="C1" sqref="C1"/>
      <selection pane="bottomLeft" activeCell="A6" sqref="A6"/>
      <selection pane="bottomRight" activeCell="B102" sqref="B102"/>
    </sheetView>
  </sheetViews>
  <sheetFormatPr defaultColWidth="9.109375" defaultRowHeight="13.2" x14ac:dyDescent="0.25"/>
  <cols>
    <col min="1" max="1" width="4.5546875" style="333" customWidth="1"/>
    <col min="2" max="2" width="30.33203125" style="349" customWidth="1"/>
    <col min="3" max="3" width="76.33203125" style="333" customWidth="1"/>
    <col min="4" max="4" width="9.88671875" style="333" customWidth="1"/>
    <col min="5" max="5" width="11" style="333" customWidth="1"/>
    <col min="6" max="6" width="17" style="333" bestFit="1" customWidth="1"/>
    <col min="7" max="7" width="18.5546875" style="333" customWidth="1"/>
    <col min="8" max="8" width="16.33203125" style="333" customWidth="1"/>
    <col min="9" max="10" width="14.88671875" style="333" customWidth="1"/>
    <col min="11" max="11" width="11.88671875" style="333" customWidth="1"/>
    <col min="12" max="12" width="8.5546875" style="333" customWidth="1"/>
    <col min="13" max="13" width="15" style="333" customWidth="1"/>
    <col min="14" max="14" width="11.6640625" style="333" customWidth="1"/>
    <col min="15" max="15" width="10.44140625" style="333" customWidth="1"/>
    <col min="16" max="16" width="17.5546875" style="333" customWidth="1"/>
    <col min="17" max="17" width="26.5546875" style="333" customWidth="1"/>
    <col min="18" max="18" width="15.6640625" style="333" customWidth="1"/>
    <col min="19" max="16384" width="9.109375" style="333"/>
  </cols>
  <sheetData>
    <row r="1" spans="2:20" s="328" customFormat="1" ht="16.2" thickBot="1" x14ac:dyDescent="0.3">
      <c r="B1" s="1161" t="s">
        <v>1969</v>
      </c>
      <c r="C1" s="1162"/>
      <c r="D1" s="327"/>
      <c r="E1" s="327"/>
      <c r="F1" s="327"/>
      <c r="G1" s="327"/>
      <c r="H1" s="327"/>
      <c r="I1" s="327"/>
      <c r="J1" s="327"/>
      <c r="K1" s="327"/>
      <c r="L1" s="327"/>
      <c r="M1" s="327"/>
      <c r="N1" s="327"/>
      <c r="O1" s="327"/>
      <c r="P1" s="327"/>
      <c r="Q1" s="1149"/>
      <c r="R1" s="1149"/>
      <c r="S1" s="1149"/>
      <c r="T1" s="1149"/>
    </row>
    <row r="2" spans="2:20" ht="15" customHeight="1" thickBot="1" x14ac:dyDescent="0.3">
      <c r="B2" s="1156" t="s">
        <v>1905</v>
      </c>
      <c r="C2" s="1157"/>
      <c r="D2" s="329"/>
      <c r="E2" s="329"/>
      <c r="F2" s="329"/>
      <c r="G2" s="329"/>
      <c r="H2" s="330"/>
      <c r="I2" s="330"/>
      <c r="J2" s="330"/>
      <c r="K2" s="330"/>
      <c r="L2" s="330"/>
      <c r="M2" s="330"/>
      <c r="N2" s="330"/>
      <c r="O2" s="330"/>
      <c r="P2" s="330"/>
      <c r="Q2" s="331"/>
      <c r="R2" s="331"/>
      <c r="S2" s="332"/>
    </row>
    <row r="3" spans="2:20" ht="15" customHeight="1" thickBot="1" x14ac:dyDescent="0.35">
      <c r="B3" s="635" t="s">
        <v>1906</v>
      </c>
      <c r="C3" s="636" t="s">
        <v>958</v>
      </c>
      <c r="D3" s="334"/>
      <c r="E3" s="334"/>
      <c r="F3" s="335"/>
      <c r="G3" s="336"/>
      <c r="H3" s="337"/>
      <c r="I3" s="338"/>
      <c r="J3" s="338"/>
      <c r="K3" s="338"/>
      <c r="L3" s="338"/>
      <c r="M3" s="338"/>
      <c r="N3" s="338"/>
      <c r="O3" s="338"/>
      <c r="P3" s="338"/>
      <c r="Q3" s="331"/>
      <c r="R3" s="331"/>
      <c r="S3" s="332"/>
    </row>
    <row r="4" spans="2:20" ht="15" customHeight="1" thickBot="1" x14ac:dyDescent="0.35">
      <c r="B4" s="637" t="s">
        <v>1907</v>
      </c>
      <c r="C4" s="638" t="s">
        <v>958</v>
      </c>
      <c r="D4" s="340"/>
      <c r="E4" s="340"/>
      <c r="F4" s="341"/>
      <c r="G4" s="341"/>
      <c r="H4" s="1158"/>
      <c r="I4" s="1159"/>
      <c r="J4" s="1159"/>
      <c r="K4" s="1159"/>
      <c r="L4" s="1159"/>
      <c r="M4" s="1159"/>
      <c r="N4" s="1159"/>
      <c r="O4" s="1159"/>
      <c r="P4" s="1160"/>
      <c r="Q4" s="331"/>
      <c r="R4" s="331"/>
      <c r="S4" s="332"/>
    </row>
    <row r="5" spans="2:20" ht="99" customHeight="1" thickBot="1" x14ac:dyDescent="0.35">
      <c r="B5" s="339"/>
      <c r="C5" s="958" t="s">
        <v>2077</v>
      </c>
      <c r="D5" s="620"/>
      <c r="E5" s="620"/>
      <c r="F5" s="620"/>
      <c r="G5" s="620"/>
      <c r="H5" s="620"/>
      <c r="I5" s="620"/>
      <c r="J5" s="620"/>
      <c r="K5" s="1154" t="s">
        <v>1913</v>
      </c>
      <c r="L5" s="1155"/>
      <c r="M5" s="1155"/>
      <c r="N5" s="1155"/>
      <c r="O5" s="1155"/>
      <c r="P5" s="1155"/>
      <c r="Q5" s="331"/>
      <c r="R5" s="331"/>
      <c r="S5" s="332"/>
    </row>
    <row r="6" spans="2:20" ht="115.8" thickBot="1" x14ac:dyDescent="0.3">
      <c r="B6" s="639" t="s">
        <v>959</v>
      </c>
      <c r="C6" s="640" t="s">
        <v>1903</v>
      </c>
      <c r="D6" s="641" t="s">
        <v>960</v>
      </c>
      <c r="E6" s="641" t="s">
        <v>1912</v>
      </c>
      <c r="F6" s="642" t="s">
        <v>1852</v>
      </c>
      <c r="G6" s="642" t="s">
        <v>961</v>
      </c>
      <c r="H6" s="642" t="s">
        <v>962</v>
      </c>
      <c r="I6" s="642" t="s">
        <v>1908</v>
      </c>
      <c r="J6" s="642" t="s">
        <v>1909</v>
      </c>
      <c r="K6" s="643" t="s">
        <v>963</v>
      </c>
      <c r="L6" s="643" t="s">
        <v>964</v>
      </c>
      <c r="M6" s="643" t="s">
        <v>1900</v>
      </c>
      <c r="N6" s="643" t="s">
        <v>1901</v>
      </c>
      <c r="O6" s="643" t="s">
        <v>965</v>
      </c>
      <c r="P6" s="643" t="s">
        <v>966</v>
      </c>
      <c r="Q6" s="331"/>
      <c r="R6" s="331"/>
      <c r="S6" s="332"/>
    </row>
    <row r="7" spans="2:20" ht="57" customHeight="1" x14ac:dyDescent="0.25">
      <c r="B7" s="649"/>
      <c r="C7" s="650" t="s">
        <v>1965</v>
      </c>
      <c r="D7" s="651"/>
      <c r="E7" s="651"/>
      <c r="F7" s="652"/>
      <c r="G7" s="652"/>
      <c r="H7" s="652"/>
      <c r="I7" s="652"/>
      <c r="J7" s="652"/>
      <c r="K7" s="653"/>
      <c r="L7" s="653"/>
      <c r="M7" s="653"/>
      <c r="N7" s="653"/>
      <c r="O7" s="653"/>
      <c r="P7" s="653"/>
      <c r="Q7" s="331"/>
      <c r="R7" s="331"/>
      <c r="S7" s="332"/>
    </row>
    <row r="8" spans="2:20" ht="14.4" x14ac:dyDescent="0.25">
      <c r="B8" s="654" t="s">
        <v>967</v>
      </c>
      <c r="C8" s="625" t="s">
        <v>3</v>
      </c>
      <c r="D8" s="625" t="s">
        <v>968</v>
      </c>
      <c r="E8" s="625" t="s">
        <v>969</v>
      </c>
      <c r="F8" s="655"/>
      <c r="G8" s="655" t="s">
        <v>970</v>
      </c>
      <c r="H8" s="655" t="s">
        <v>1977</v>
      </c>
      <c r="I8" s="655" t="s">
        <v>1873</v>
      </c>
      <c r="J8" s="655" t="s">
        <v>1874</v>
      </c>
      <c r="K8" s="656">
        <v>4</v>
      </c>
      <c r="L8" s="656">
        <v>1</v>
      </c>
      <c r="M8" s="655">
        <v>1</v>
      </c>
      <c r="N8" s="655" t="s">
        <v>971</v>
      </c>
      <c r="O8" s="655">
        <v>1</v>
      </c>
      <c r="P8" s="655">
        <v>1</v>
      </c>
      <c r="Q8" s="331"/>
      <c r="R8" s="331"/>
      <c r="S8" s="332"/>
    </row>
    <row r="9" spans="2:20" ht="28.8" x14ac:dyDescent="0.25">
      <c r="B9" s="654" t="s">
        <v>972</v>
      </c>
      <c r="C9" s="625" t="s">
        <v>0</v>
      </c>
      <c r="D9" s="625" t="s">
        <v>968</v>
      </c>
      <c r="E9" s="625" t="s">
        <v>969</v>
      </c>
      <c r="F9" s="644"/>
      <c r="G9" s="655" t="s">
        <v>973</v>
      </c>
      <c r="H9" s="655" t="s">
        <v>1978</v>
      </c>
      <c r="I9" s="655" t="s">
        <v>1873</v>
      </c>
      <c r="J9" s="655" t="s">
        <v>1874</v>
      </c>
      <c r="K9" s="656">
        <v>2</v>
      </c>
      <c r="L9" s="656">
        <v>2</v>
      </c>
      <c r="M9" s="655">
        <v>2</v>
      </c>
      <c r="N9" s="655">
        <v>1</v>
      </c>
      <c r="O9" s="655">
        <v>2</v>
      </c>
      <c r="P9" s="655">
        <v>1</v>
      </c>
      <c r="Q9" s="331"/>
      <c r="R9" s="331"/>
      <c r="S9" s="332"/>
    </row>
    <row r="10" spans="2:20" ht="14.4" x14ac:dyDescent="0.25">
      <c r="B10" s="654" t="s">
        <v>974</v>
      </c>
      <c r="C10" s="625" t="s">
        <v>1</v>
      </c>
      <c r="D10" s="625" t="s">
        <v>968</v>
      </c>
      <c r="E10" s="625" t="s">
        <v>969</v>
      </c>
      <c r="F10" s="644"/>
      <c r="G10" s="655" t="s">
        <v>975</v>
      </c>
      <c r="H10" s="655" t="s">
        <v>1979</v>
      </c>
      <c r="I10" s="655" t="s">
        <v>1873</v>
      </c>
      <c r="J10" s="655" t="s">
        <v>1874</v>
      </c>
      <c r="K10" s="656">
        <v>1</v>
      </c>
      <c r="L10" s="656">
        <v>1</v>
      </c>
      <c r="M10" s="655" t="s">
        <v>971</v>
      </c>
      <c r="N10" s="655" t="s">
        <v>971</v>
      </c>
      <c r="O10" s="655">
        <v>1</v>
      </c>
      <c r="P10" s="655" t="s">
        <v>971</v>
      </c>
      <c r="Q10" s="331"/>
      <c r="R10" s="331"/>
      <c r="S10" s="332"/>
    </row>
    <row r="11" spans="2:20" ht="28.8" x14ac:dyDescent="0.25">
      <c r="B11" s="654" t="s">
        <v>976</v>
      </c>
      <c r="C11" s="625" t="s">
        <v>2</v>
      </c>
      <c r="D11" s="625" t="s">
        <v>968</v>
      </c>
      <c r="E11" s="625" t="s">
        <v>969</v>
      </c>
      <c r="F11" s="644"/>
      <c r="G11" s="655" t="s">
        <v>977</v>
      </c>
      <c r="H11" s="655" t="s">
        <v>1979</v>
      </c>
      <c r="I11" s="655" t="s">
        <v>1873</v>
      </c>
      <c r="J11" s="655" t="s">
        <v>1874</v>
      </c>
      <c r="K11" s="656">
        <v>1</v>
      </c>
      <c r="L11" s="656">
        <v>1</v>
      </c>
      <c r="M11" s="655" t="s">
        <v>971</v>
      </c>
      <c r="N11" s="655" t="s">
        <v>971</v>
      </c>
      <c r="O11" s="655">
        <v>1</v>
      </c>
      <c r="P11" s="655" t="s">
        <v>971</v>
      </c>
      <c r="Q11" s="331"/>
      <c r="R11" s="331"/>
      <c r="S11" s="332"/>
    </row>
    <row r="12" spans="2:20" ht="34.5" customHeight="1" x14ac:dyDescent="0.25">
      <c r="B12" s="654" t="s">
        <v>978</v>
      </c>
      <c r="C12" s="625" t="s">
        <v>118</v>
      </c>
      <c r="D12" s="625" t="s">
        <v>979</v>
      </c>
      <c r="E12" s="625" t="s">
        <v>971</v>
      </c>
      <c r="F12" s="655"/>
      <c r="G12" s="644" t="s">
        <v>980</v>
      </c>
      <c r="H12" s="655" t="s">
        <v>1980</v>
      </c>
      <c r="I12" s="655" t="s">
        <v>1873</v>
      </c>
      <c r="J12" s="655" t="s">
        <v>1874</v>
      </c>
      <c r="K12" s="656">
        <v>1</v>
      </c>
      <c r="L12" s="656">
        <v>1</v>
      </c>
      <c r="M12" s="655" t="s">
        <v>971</v>
      </c>
      <c r="N12" s="655" t="s">
        <v>971</v>
      </c>
      <c r="O12" s="655">
        <v>1</v>
      </c>
      <c r="P12" s="644" t="s">
        <v>1970</v>
      </c>
      <c r="Q12" s="331"/>
      <c r="R12" s="331"/>
      <c r="S12" s="332"/>
    </row>
    <row r="13" spans="2:20" ht="41.25" customHeight="1" x14ac:dyDescent="0.25">
      <c r="B13" s="649"/>
      <c r="C13" s="650" t="s">
        <v>1341</v>
      </c>
      <c r="D13" s="651"/>
      <c r="E13" s="651"/>
      <c r="F13" s="652"/>
      <c r="G13" s="652"/>
      <c r="H13" s="652"/>
      <c r="I13" s="652"/>
      <c r="J13" s="652"/>
      <c r="K13" s="653"/>
      <c r="L13" s="653"/>
      <c r="M13" s="653"/>
      <c r="N13" s="653"/>
      <c r="O13" s="653"/>
      <c r="P13" s="653"/>
      <c r="Q13" s="331"/>
      <c r="R13" s="331"/>
      <c r="S13" s="332"/>
    </row>
    <row r="14" spans="2:20" ht="43.2" x14ac:dyDescent="0.25">
      <c r="B14" s="645" t="s">
        <v>981</v>
      </c>
      <c r="C14" s="625" t="s">
        <v>122</v>
      </c>
      <c r="D14" s="625" t="s">
        <v>979</v>
      </c>
      <c r="E14" s="625" t="s">
        <v>971</v>
      </c>
      <c r="F14" s="655"/>
      <c r="G14" s="644" t="s">
        <v>982</v>
      </c>
      <c r="H14" s="655">
        <v>2</v>
      </c>
      <c r="I14" s="655" t="s">
        <v>1783</v>
      </c>
      <c r="J14" s="655" t="s">
        <v>1875</v>
      </c>
      <c r="K14" s="655">
        <v>1</v>
      </c>
      <c r="L14" s="655">
        <v>1</v>
      </c>
      <c r="M14" s="644" t="s">
        <v>983</v>
      </c>
      <c r="N14" s="655" t="s">
        <v>971</v>
      </c>
      <c r="O14" s="655">
        <v>1</v>
      </c>
      <c r="P14" s="644" t="s">
        <v>984</v>
      </c>
      <c r="Q14" s="331"/>
      <c r="R14" s="331"/>
      <c r="S14" s="332"/>
    </row>
    <row r="15" spans="2:20" ht="43.2" x14ac:dyDescent="0.25">
      <c r="B15" s="645" t="s">
        <v>985</v>
      </c>
      <c r="C15" s="625" t="s">
        <v>123</v>
      </c>
      <c r="D15" s="625" t="s">
        <v>979</v>
      </c>
      <c r="E15" s="625" t="s">
        <v>971</v>
      </c>
      <c r="F15" s="655"/>
      <c r="G15" s="644" t="s">
        <v>986</v>
      </c>
      <c r="H15" s="655">
        <v>2</v>
      </c>
      <c r="I15" s="655" t="s">
        <v>1783</v>
      </c>
      <c r="J15" s="655" t="s">
        <v>1875</v>
      </c>
      <c r="K15" s="655">
        <v>1</v>
      </c>
      <c r="L15" s="655">
        <v>1</v>
      </c>
      <c r="M15" s="655" t="s">
        <v>971</v>
      </c>
      <c r="N15" s="655" t="s">
        <v>971</v>
      </c>
      <c r="O15" s="655">
        <v>1</v>
      </c>
      <c r="P15" s="644" t="s">
        <v>987</v>
      </c>
      <c r="Q15" s="331"/>
      <c r="R15" s="331"/>
      <c r="S15" s="332"/>
    </row>
    <row r="16" spans="2:20" ht="34.5" customHeight="1" x14ac:dyDescent="0.25">
      <c r="B16" s="649"/>
      <c r="C16" s="650" t="s">
        <v>1342</v>
      </c>
      <c r="D16" s="651"/>
      <c r="E16" s="651"/>
      <c r="F16" s="652"/>
      <c r="G16" s="652"/>
      <c r="H16" s="652"/>
      <c r="I16" s="652"/>
      <c r="J16" s="652"/>
      <c r="K16" s="653"/>
      <c r="L16" s="653"/>
      <c r="M16" s="653"/>
      <c r="N16" s="653"/>
      <c r="O16" s="653"/>
      <c r="P16" s="653"/>
      <c r="Q16" s="344"/>
      <c r="R16" s="344"/>
      <c r="S16" s="332"/>
    </row>
    <row r="17" spans="2:19" ht="28.8" x14ac:dyDescent="0.25">
      <c r="B17" s="645" t="s">
        <v>988</v>
      </c>
      <c r="C17" s="625" t="s">
        <v>157</v>
      </c>
      <c r="D17" s="625" t="s">
        <v>968</v>
      </c>
      <c r="E17" s="625" t="s">
        <v>989</v>
      </c>
      <c r="F17" s="655"/>
      <c r="G17" s="644" t="s">
        <v>990</v>
      </c>
      <c r="H17" s="655" t="s">
        <v>1981</v>
      </c>
      <c r="I17" s="655" t="s">
        <v>1784</v>
      </c>
      <c r="J17" s="655" t="s">
        <v>1876</v>
      </c>
      <c r="K17" s="655">
        <v>1</v>
      </c>
      <c r="L17" s="655">
        <v>1</v>
      </c>
      <c r="M17" s="655" t="s">
        <v>971</v>
      </c>
      <c r="N17" s="655" t="s">
        <v>971</v>
      </c>
      <c r="O17" s="655">
        <v>1</v>
      </c>
      <c r="P17" s="655" t="s">
        <v>971</v>
      </c>
      <c r="Q17" s="344"/>
      <c r="R17" s="344"/>
      <c r="S17" s="332"/>
    </row>
    <row r="18" spans="2:19" ht="28.8" x14ac:dyDescent="0.25">
      <c r="B18" s="645" t="s">
        <v>991</v>
      </c>
      <c r="C18" s="625" t="s">
        <v>158</v>
      </c>
      <c r="D18" s="625" t="s">
        <v>968</v>
      </c>
      <c r="E18" s="625" t="s">
        <v>989</v>
      </c>
      <c r="F18" s="655"/>
      <c r="G18" s="644" t="s">
        <v>992</v>
      </c>
      <c r="H18" s="655" t="s">
        <v>1982</v>
      </c>
      <c r="I18" s="655" t="s">
        <v>1784</v>
      </c>
      <c r="J18" s="655" t="s">
        <v>1876</v>
      </c>
      <c r="K18" s="655">
        <v>1</v>
      </c>
      <c r="L18" s="655">
        <v>1</v>
      </c>
      <c r="M18" s="655" t="s">
        <v>971</v>
      </c>
      <c r="N18" s="655" t="s">
        <v>971</v>
      </c>
      <c r="O18" s="655">
        <v>1</v>
      </c>
      <c r="P18" s="655" t="s">
        <v>971</v>
      </c>
      <c r="Q18" s="344"/>
      <c r="R18" s="344"/>
      <c r="S18" s="332"/>
    </row>
    <row r="19" spans="2:19" ht="14.4" x14ac:dyDescent="0.25">
      <c r="B19" s="645" t="s">
        <v>993</v>
      </c>
      <c r="C19" s="625" t="s">
        <v>1343</v>
      </c>
      <c r="D19" s="625" t="s">
        <v>968</v>
      </c>
      <c r="E19" s="625" t="s">
        <v>989</v>
      </c>
      <c r="F19" s="655"/>
      <c r="G19" s="644" t="s">
        <v>994</v>
      </c>
      <c r="H19" s="655" t="s">
        <v>1981</v>
      </c>
      <c r="I19" s="655" t="s">
        <v>1784</v>
      </c>
      <c r="J19" s="655" t="s">
        <v>1876</v>
      </c>
      <c r="K19" s="655">
        <v>1</v>
      </c>
      <c r="L19" s="655">
        <v>1</v>
      </c>
      <c r="M19" s="655" t="s">
        <v>971</v>
      </c>
      <c r="N19" s="655" t="s">
        <v>971</v>
      </c>
      <c r="O19" s="655">
        <v>1</v>
      </c>
      <c r="P19" s="655" t="s">
        <v>971</v>
      </c>
      <c r="Q19" s="344"/>
      <c r="R19" s="344"/>
      <c r="S19" s="332"/>
    </row>
    <row r="20" spans="2:19" ht="14.4" x14ac:dyDescent="0.25">
      <c r="B20" s="645" t="s">
        <v>995</v>
      </c>
      <c r="C20" s="625" t="s">
        <v>1344</v>
      </c>
      <c r="D20" s="625" t="s">
        <v>979</v>
      </c>
      <c r="E20" s="625" t="s">
        <v>971</v>
      </c>
      <c r="F20" s="655"/>
      <c r="G20" s="655" t="s">
        <v>996</v>
      </c>
      <c r="H20" s="655" t="s">
        <v>1982</v>
      </c>
      <c r="I20" s="655" t="s">
        <v>1784</v>
      </c>
      <c r="J20" s="655" t="s">
        <v>1876</v>
      </c>
      <c r="K20" s="655">
        <v>1</v>
      </c>
      <c r="L20" s="655">
        <v>1</v>
      </c>
      <c r="M20" s="655" t="s">
        <v>971</v>
      </c>
      <c r="N20" s="655" t="s">
        <v>971</v>
      </c>
      <c r="O20" s="655">
        <v>1</v>
      </c>
      <c r="P20" s="655" t="s">
        <v>971</v>
      </c>
      <c r="Q20" s="344"/>
      <c r="R20" s="344"/>
      <c r="S20" s="332"/>
    </row>
    <row r="21" spans="2:19" ht="14.4" x14ac:dyDescent="0.25">
      <c r="B21" s="645" t="s">
        <v>997</v>
      </c>
      <c r="C21" s="625" t="s">
        <v>1345</v>
      </c>
      <c r="D21" s="625" t="s">
        <v>979</v>
      </c>
      <c r="E21" s="625" t="s">
        <v>971</v>
      </c>
      <c r="F21" s="655"/>
      <c r="G21" s="655" t="s">
        <v>998</v>
      </c>
      <c r="H21" s="655" t="s">
        <v>1983</v>
      </c>
      <c r="I21" s="655" t="s">
        <v>1784</v>
      </c>
      <c r="J21" s="655" t="s">
        <v>1876</v>
      </c>
      <c r="K21" s="655">
        <v>1</v>
      </c>
      <c r="L21" s="655">
        <v>1</v>
      </c>
      <c r="M21" s="655" t="s">
        <v>971</v>
      </c>
      <c r="N21" s="655" t="s">
        <v>971</v>
      </c>
      <c r="O21" s="655">
        <v>1</v>
      </c>
      <c r="P21" s="655" t="s">
        <v>971</v>
      </c>
      <c r="Q21" s="344"/>
      <c r="R21" s="344"/>
      <c r="S21" s="332"/>
    </row>
    <row r="22" spans="2:19" ht="14.4" x14ac:dyDescent="0.25">
      <c r="B22" s="645" t="s">
        <v>999</v>
      </c>
      <c r="C22" s="625" t="s">
        <v>1346</v>
      </c>
      <c r="D22" s="625" t="s">
        <v>968</v>
      </c>
      <c r="E22" s="625" t="s">
        <v>969</v>
      </c>
      <c r="F22" s="655"/>
      <c r="G22" s="644" t="s">
        <v>1000</v>
      </c>
      <c r="H22" s="655" t="s">
        <v>1984</v>
      </c>
      <c r="I22" s="655" t="s">
        <v>1784</v>
      </c>
      <c r="J22" s="655" t="s">
        <v>1876</v>
      </c>
      <c r="K22" s="655">
        <v>1</v>
      </c>
      <c r="L22" s="655">
        <v>1</v>
      </c>
      <c r="M22" s="655" t="s">
        <v>971</v>
      </c>
      <c r="N22" s="655" t="s">
        <v>971</v>
      </c>
      <c r="O22" s="655">
        <v>1</v>
      </c>
      <c r="P22" s="655" t="s">
        <v>971</v>
      </c>
      <c r="Q22" s="344"/>
      <c r="R22" s="344"/>
      <c r="S22" s="332"/>
    </row>
    <row r="23" spans="2:19" ht="30" customHeight="1" x14ac:dyDescent="0.25">
      <c r="B23" s="649"/>
      <c r="C23" s="650" t="s">
        <v>1347</v>
      </c>
      <c r="D23" s="651"/>
      <c r="E23" s="651"/>
      <c r="F23" s="652"/>
      <c r="G23" s="652"/>
      <c r="H23" s="652"/>
      <c r="I23" s="652"/>
      <c r="J23" s="652"/>
      <c r="K23" s="653"/>
      <c r="L23" s="653"/>
      <c r="M23" s="653"/>
      <c r="N23" s="653"/>
      <c r="O23" s="653"/>
      <c r="P23" s="653"/>
      <c r="Q23" s="344"/>
      <c r="R23" s="344"/>
      <c r="S23" s="332"/>
    </row>
    <row r="24" spans="2:19" ht="75.75" customHeight="1" x14ac:dyDescent="0.25">
      <c r="B24" s="646" t="s">
        <v>1001</v>
      </c>
      <c r="C24" s="625" t="s">
        <v>242</v>
      </c>
      <c r="D24" s="625" t="s">
        <v>968</v>
      </c>
      <c r="E24" s="625" t="s">
        <v>969</v>
      </c>
      <c r="F24" s="655"/>
      <c r="G24" s="644" t="s">
        <v>2000</v>
      </c>
      <c r="H24" s="655" t="s">
        <v>1985</v>
      </c>
      <c r="I24" s="655" t="s">
        <v>1877</v>
      </c>
      <c r="J24" s="655" t="s">
        <v>1878</v>
      </c>
      <c r="K24" s="656" t="s">
        <v>1918</v>
      </c>
      <c r="L24" s="656">
        <v>1</v>
      </c>
      <c r="M24" s="655" t="s">
        <v>971</v>
      </c>
      <c r="N24" s="655" t="s">
        <v>971</v>
      </c>
      <c r="O24" s="655">
        <v>1</v>
      </c>
      <c r="P24" s="655" t="s">
        <v>1003</v>
      </c>
      <c r="Q24" s="344"/>
      <c r="R24" s="344"/>
      <c r="S24" s="332"/>
    </row>
    <row r="25" spans="2:19" ht="28.8" x14ac:dyDescent="0.25">
      <c r="B25" s="646" t="s">
        <v>1004</v>
      </c>
      <c r="C25" s="625" t="s">
        <v>1348</v>
      </c>
      <c r="D25" s="625" t="s">
        <v>968</v>
      </c>
      <c r="E25" s="625" t="s">
        <v>989</v>
      </c>
      <c r="F25" s="655"/>
      <c r="G25" s="655" t="s">
        <v>1005</v>
      </c>
      <c r="H25" s="655" t="s">
        <v>1985</v>
      </c>
      <c r="I25" s="655" t="s">
        <v>1877</v>
      </c>
      <c r="J25" s="655" t="s">
        <v>1878</v>
      </c>
      <c r="K25" s="656">
        <v>2</v>
      </c>
      <c r="L25" s="656">
        <v>1</v>
      </c>
      <c r="M25" s="655" t="s">
        <v>971</v>
      </c>
      <c r="N25" s="655" t="s">
        <v>971</v>
      </c>
      <c r="O25" s="655">
        <v>1</v>
      </c>
      <c r="P25" s="655">
        <v>1</v>
      </c>
      <c r="Q25" s="344"/>
      <c r="R25" s="344"/>
      <c r="S25" s="332"/>
    </row>
    <row r="26" spans="2:19" ht="28.8" x14ac:dyDescent="0.25">
      <c r="B26" s="646" t="s">
        <v>1006</v>
      </c>
      <c r="C26" s="625" t="s">
        <v>1349</v>
      </c>
      <c r="D26" s="625" t="s">
        <v>968</v>
      </c>
      <c r="E26" s="625" t="s">
        <v>989</v>
      </c>
      <c r="F26" s="655"/>
      <c r="G26" s="644" t="s">
        <v>1007</v>
      </c>
      <c r="H26" s="655" t="s">
        <v>1986</v>
      </c>
      <c r="I26" s="655" t="s">
        <v>1877</v>
      </c>
      <c r="J26" s="655" t="s">
        <v>1878</v>
      </c>
      <c r="K26" s="656">
        <v>2</v>
      </c>
      <c r="L26" s="656">
        <v>1</v>
      </c>
      <c r="M26" s="655" t="s">
        <v>971</v>
      </c>
      <c r="N26" s="655" t="s">
        <v>971</v>
      </c>
      <c r="O26" s="655">
        <v>1</v>
      </c>
      <c r="P26" s="655">
        <v>1</v>
      </c>
      <c r="Q26" s="344"/>
      <c r="R26" s="344"/>
      <c r="S26" s="332"/>
    </row>
    <row r="27" spans="2:19" ht="29.25" customHeight="1" x14ac:dyDescent="0.25">
      <c r="B27" s="649"/>
      <c r="C27" s="650" t="s">
        <v>1350</v>
      </c>
      <c r="D27" s="651"/>
      <c r="E27" s="651"/>
      <c r="F27" s="652"/>
      <c r="G27" s="652"/>
      <c r="H27" s="652"/>
      <c r="I27" s="652"/>
      <c r="J27" s="652"/>
      <c r="K27" s="653"/>
      <c r="L27" s="653"/>
      <c r="M27" s="653"/>
      <c r="N27" s="653"/>
      <c r="O27" s="653"/>
      <c r="P27" s="653"/>
      <c r="Q27" s="344"/>
      <c r="R27" s="344"/>
      <c r="S27" s="332"/>
    </row>
    <row r="28" spans="2:19" ht="28.8" x14ac:dyDescent="0.25">
      <c r="B28" s="654" t="s">
        <v>1009</v>
      </c>
      <c r="C28" s="625" t="s">
        <v>442</v>
      </c>
      <c r="D28" s="625" t="s">
        <v>968</v>
      </c>
      <c r="E28" s="625" t="s">
        <v>969</v>
      </c>
      <c r="F28" s="655"/>
      <c r="G28" s="655" t="s">
        <v>1010</v>
      </c>
      <c r="H28" s="655" t="s">
        <v>1002</v>
      </c>
      <c r="I28" s="655" t="s">
        <v>1788</v>
      </c>
      <c r="J28" s="655" t="s">
        <v>1879</v>
      </c>
      <c r="K28" s="656">
        <v>2</v>
      </c>
      <c r="L28" s="656">
        <v>1</v>
      </c>
      <c r="M28" s="655" t="s">
        <v>971</v>
      </c>
      <c r="N28" s="655" t="s">
        <v>971</v>
      </c>
      <c r="O28" s="655">
        <v>1</v>
      </c>
      <c r="P28" s="655" t="s">
        <v>971</v>
      </c>
      <c r="Q28" s="344"/>
      <c r="R28" s="344"/>
      <c r="S28" s="332"/>
    </row>
    <row r="29" spans="2:19" ht="28.8" x14ac:dyDescent="0.25">
      <c r="B29" s="646" t="s">
        <v>1012</v>
      </c>
      <c r="C29" s="625" t="s">
        <v>443</v>
      </c>
      <c r="D29" s="625" t="s">
        <v>968</v>
      </c>
      <c r="E29" s="625" t="s">
        <v>969</v>
      </c>
      <c r="F29" s="655"/>
      <c r="G29" s="644" t="s">
        <v>1013</v>
      </c>
      <c r="H29" s="655" t="s">
        <v>1008</v>
      </c>
      <c r="I29" s="655" t="s">
        <v>1788</v>
      </c>
      <c r="J29" s="655" t="s">
        <v>1879</v>
      </c>
      <c r="K29" s="656">
        <v>2</v>
      </c>
      <c r="L29" s="656">
        <v>1</v>
      </c>
      <c r="M29" s="655" t="s">
        <v>971</v>
      </c>
      <c r="N29" s="655" t="s">
        <v>971</v>
      </c>
      <c r="O29" s="655">
        <v>1</v>
      </c>
      <c r="P29" s="655" t="s">
        <v>971</v>
      </c>
      <c r="Q29" s="344"/>
      <c r="R29" s="344"/>
      <c r="S29" s="332"/>
    </row>
    <row r="30" spans="2:19" ht="30" customHeight="1" x14ac:dyDescent="0.25">
      <c r="B30" s="649"/>
      <c r="C30" s="650" t="s">
        <v>1351</v>
      </c>
      <c r="D30" s="651"/>
      <c r="E30" s="651"/>
      <c r="F30" s="652"/>
      <c r="G30" s="652"/>
      <c r="H30" s="652"/>
      <c r="I30" s="652"/>
      <c r="J30" s="652"/>
      <c r="K30" s="653"/>
      <c r="L30" s="653"/>
      <c r="M30" s="653"/>
      <c r="N30" s="653"/>
      <c r="O30" s="653"/>
      <c r="P30" s="653"/>
      <c r="Q30" s="344"/>
      <c r="R30" s="344"/>
      <c r="S30" s="332"/>
    </row>
    <row r="31" spans="2:19" ht="14.4" x14ac:dyDescent="0.25">
      <c r="B31" s="646" t="s">
        <v>1015</v>
      </c>
      <c r="C31" s="625" t="s">
        <v>469</v>
      </c>
      <c r="D31" s="625" t="s">
        <v>968</v>
      </c>
      <c r="E31" s="625" t="s">
        <v>969</v>
      </c>
      <c r="F31" s="655"/>
      <c r="G31" s="644" t="s">
        <v>1016</v>
      </c>
      <c r="H31" s="655" t="s">
        <v>1011</v>
      </c>
      <c r="I31" s="655" t="s">
        <v>1880</v>
      </c>
      <c r="J31" s="655" t="s">
        <v>1881</v>
      </c>
      <c r="K31" s="656">
        <v>2</v>
      </c>
      <c r="L31" s="656">
        <v>1</v>
      </c>
      <c r="M31" s="655" t="s">
        <v>971</v>
      </c>
      <c r="N31" s="655" t="s">
        <v>971</v>
      </c>
      <c r="O31" s="655">
        <v>1</v>
      </c>
      <c r="P31" s="655" t="s">
        <v>971</v>
      </c>
      <c r="Q31" s="344"/>
      <c r="R31" s="344"/>
      <c r="S31" s="332"/>
    </row>
    <row r="32" spans="2:19" ht="86.4" x14ac:dyDescent="0.25">
      <c r="B32" s="646" t="s">
        <v>1018</v>
      </c>
      <c r="C32" s="625" t="s">
        <v>470</v>
      </c>
      <c r="D32" s="625" t="s">
        <v>968</v>
      </c>
      <c r="E32" s="625" t="s">
        <v>969</v>
      </c>
      <c r="F32" s="655"/>
      <c r="G32" s="644" t="s">
        <v>1019</v>
      </c>
      <c r="H32" s="655" t="s">
        <v>1011</v>
      </c>
      <c r="I32" s="655" t="s">
        <v>1880</v>
      </c>
      <c r="J32" s="655" t="s">
        <v>1881</v>
      </c>
      <c r="K32" s="656" t="s">
        <v>1020</v>
      </c>
      <c r="L32" s="656">
        <v>1</v>
      </c>
      <c r="M32" s="655" t="s">
        <v>971</v>
      </c>
      <c r="N32" s="655" t="s">
        <v>971</v>
      </c>
      <c r="O32" s="655">
        <v>1</v>
      </c>
      <c r="P32" s="655" t="s">
        <v>971</v>
      </c>
      <c r="Q32" s="344"/>
      <c r="R32" s="344"/>
      <c r="S32" s="332"/>
    </row>
    <row r="33" spans="2:19" ht="28.8" x14ac:dyDescent="0.25">
      <c r="B33" s="646" t="s">
        <v>1021</v>
      </c>
      <c r="C33" s="625" t="s">
        <v>1352</v>
      </c>
      <c r="D33" s="625" t="s">
        <v>968</v>
      </c>
      <c r="E33" s="625" t="s">
        <v>969</v>
      </c>
      <c r="F33" s="655"/>
      <c r="G33" s="644" t="s">
        <v>1016</v>
      </c>
      <c r="H33" s="655" t="s">
        <v>1011</v>
      </c>
      <c r="I33" s="655" t="s">
        <v>1880</v>
      </c>
      <c r="J33" s="655" t="s">
        <v>1881</v>
      </c>
      <c r="K33" s="656">
        <v>2</v>
      </c>
      <c r="L33" s="656">
        <v>1</v>
      </c>
      <c r="M33" s="655" t="s">
        <v>971</v>
      </c>
      <c r="N33" s="655" t="s">
        <v>971</v>
      </c>
      <c r="O33" s="655">
        <v>1</v>
      </c>
      <c r="P33" s="655" t="s">
        <v>971</v>
      </c>
      <c r="Q33" s="344"/>
      <c r="R33" s="344"/>
      <c r="S33" s="332"/>
    </row>
    <row r="34" spans="2:19" ht="14.4" x14ac:dyDescent="0.25">
      <c r="B34" s="654" t="s">
        <v>1022</v>
      </c>
      <c r="C34" s="625" t="s">
        <v>1353</v>
      </c>
      <c r="D34" s="625" t="s">
        <v>979</v>
      </c>
      <c r="E34" s="625" t="s">
        <v>971</v>
      </c>
      <c r="F34" s="655"/>
      <c r="G34" s="644" t="s">
        <v>1023</v>
      </c>
      <c r="H34" s="655" t="s">
        <v>1014</v>
      </c>
      <c r="I34" s="655" t="s">
        <v>1880</v>
      </c>
      <c r="J34" s="655" t="s">
        <v>1881</v>
      </c>
      <c r="K34" s="656">
        <v>1</v>
      </c>
      <c r="L34" s="656">
        <v>1</v>
      </c>
      <c r="M34" s="655" t="s">
        <v>971</v>
      </c>
      <c r="N34" s="655" t="s">
        <v>971</v>
      </c>
      <c r="O34" s="655">
        <v>1</v>
      </c>
      <c r="P34" s="655" t="s">
        <v>971</v>
      </c>
      <c r="Q34" s="344"/>
      <c r="R34" s="344"/>
      <c r="S34" s="332"/>
    </row>
    <row r="35" spans="2:19" ht="33.75" customHeight="1" x14ac:dyDescent="0.25">
      <c r="B35" s="649"/>
      <c r="C35" s="657" t="s">
        <v>1792</v>
      </c>
      <c r="D35" s="651"/>
      <c r="E35" s="651"/>
      <c r="F35" s="652"/>
      <c r="G35" s="652"/>
      <c r="H35" s="652"/>
      <c r="I35" s="652"/>
      <c r="J35" s="652"/>
      <c r="K35" s="653"/>
      <c r="L35" s="653"/>
      <c r="M35" s="653"/>
      <c r="N35" s="653"/>
      <c r="O35" s="653"/>
      <c r="P35" s="653"/>
      <c r="Q35" s="344"/>
      <c r="R35" s="344"/>
      <c r="S35" s="332"/>
    </row>
    <row r="36" spans="2:19" ht="49.5" customHeight="1" x14ac:dyDescent="0.25">
      <c r="B36" s="654" t="s">
        <v>1025</v>
      </c>
      <c r="C36" s="625" t="s">
        <v>602</v>
      </c>
      <c r="D36" s="625" t="s">
        <v>979</v>
      </c>
      <c r="E36" s="625" t="s">
        <v>971</v>
      </c>
      <c r="F36" s="655"/>
      <c r="G36" s="647" t="s">
        <v>1026</v>
      </c>
      <c r="H36" s="655" t="s">
        <v>1017</v>
      </c>
      <c r="I36" s="655" t="s">
        <v>1793</v>
      </c>
      <c r="J36" s="655" t="s">
        <v>1882</v>
      </c>
      <c r="K36" s="656">
        <v>1</v>
      </c>
      <c r="L36" s="656">
        <v>1</v>
      </c>
      <c r="M36" s="655" t="s">
        <v>1027</v>
      </c>
      <c r="N36" s="655" t="s">
        <v>971</v>
      </c>
      <c r="O36" s="655">
        <v>1</v>
      </c>
      <c r="P36" s="655" t="s">
        <v>1027</v>
      </c>
      <c r="Q36" s="344"/>
      <c r="R36" s="344"/>
      <c r="S36" s="332"/>
    </row>
    <row r="37" spans="2:19" ht="14.4" x14ac:dyDescent="0.25">
      <c r="B37" s="654" t="s">
        <v>1028</v>
      </c>
      <c r="C37" s="625" t="s">
        <v>1966</v>
      </c>
      <c r="D37" s="625" t="s">
        <v>968</v>
      </c>
      <c r="E37" s="625" t="s">
        <v>969</v>
      </c>
      <c r="F37" s="655"/>
      <c r="G37" s="647" t="s">
        <v>1029</v>
      </c>
      <c r="H37" s="655" t="s">
        <v>1024</v>
      </c>
      <c r="I37" s="655" t="s">
        <v>1793</v>
      </c>
      <c r="J37" s="655" t="s">
        <v>1882</v>
      </c>
      <c r="K37" s="656">
        <v>4</v>
      </c>
      <c r="L37" s="656">
        <v>1</v>
      </c>
      <c r="M37" s="655" t="s">
        <v>971</v>
      </c>
      <c r="N37" s="655" t="s">
        <v>971</v>
      </c>
      <c r="O37" s="655">
        <v>1</v>
      </c>
      <c r="P37" s="655" t="s">
        <v>971</v>
      </c>
      <c r="Q37" s="344"/>
      <c r="R37" s="344"/>
      <c r="S37" s="332"/>
    </row>
    <row r="38" spans="2:19" ht="14.4" x14ac:dyDescent="0.25">
      <c r="B38" s="654" t="s">
        <v>1030</v>
      </c>
      <c r="C38" s="625" t="s">
        <v>604</v>
      </c>
      <c r="D38" s="625" t="s">
        <v>979</v>
      </c>
      <c r="E38" s="625" t="s">
        <v>971</v>
      </c>
      <c r="F38" s="655"/>
      <c r="G38" s="647" t="s">
        <v>1029</v>
      </c>
      <c r="H38" s="655" t="s">
        <v>1024</v>
      </c>
      <c r="I38" s="655" t="s">
        <v>1793</v>
      </c>
      <c r="J38" s="655" t="s">
        <v>1882</v>
      </c>
      <c r="K38" s="656">
        <v>4</v>
      </c>
      <c r="L38" s="656">
        <v>1</v>
      </c>
      <c r="M38" s="655" t="s">
        <v>971</v>
      </c>
      <c r="N38" s="655" t="s">
        <v>971</v>
      </c>
      <c r="O38" s="655">
        <v>1</v>
      </c>
      <c r="P38" s="655" t="s">
        <v>971</v>
      </c>
      <c r="Q38" s="344"/>
      <c r="R38" s="344"/>
      <c r="S38" s="332"/>
    </row>
    <row r="39" spans="2:19" ht="14.4" x14ac:dyDescent="0.25">
      <c r="B39" s="654" t="s">
        <v>1031</v>
      </c>
      <c r="C39" s="625" t="s">
        <v>1354</v>
      </c>
      <c r="D39" s="625" t="s">
        <v>968</v>
      </c>
      <c r="E39" s="625" t="s">
        <v>969</v>
      </c>
      <c r="F39" s="655"/>
      <c r="G39" s="647" t="s">
        <v>1032</v>
      </c>
      <c r="H39" s="655" t="s">
        <v>1987</v>
      </c>
      <c r="I39" s="655" t="s">
        <v>1793</v>
      </c>
      <c r="J39" s="655" t="s">
        <v>1882</v>
      </c>
      <c r="K39" s="656">
        <v>2</v>
      </c>
      <c r="L39" s="656">
        <v>1</v>
      </c>
      <c r="M39" s="655" t="s">
        <v>971</v>
      </c>
      <c r="N39" s="655" t="s">
        <v>971</v>
      </c>
      <c r="O39" s="655">
        <v>1</v>
      </c>
      <c r="P39" s="655" t="s">
        <v>971</v>
      </c>
      <c r="Q39" s="344"/>
      <c r="R39" s="344"/>
      <c r="S39" s="332"/>
    </row>
    <row r="40" spans="2:19" ht="42" customHeight="1" x14ac:dyDescent="0.25">
      <c r="B40" s="649"/>
      <c r="C40" s="657" t="s">
        <v>1355</v>
      </c>
      <c r="D40" s="651"/>
      <c r="E40" s="651"/>
      <c r="F40" s="652"/>
      <c r="G40" s="652"/>
      <c r="H40" s="652"/>
      <c r="I40" s="652"/>
      <c r="J40" s="652"/>
      <c r="K40" s="653"/>
      <c r="L40" s="653"/>
      <c r="M40" s="653"/>
      <c r="N40" s="653"/>
      <c r="O40" s="653"/>
      <c r="P40" s="653"/>
      <c r="Q40" s="344"/>
      <c r="R40" s="344"/>
      <c r="S40" s="332"/>
    </row>
    <row r="41" spans="2:19" ht="43.2" x14ac:dyDescent="0.25">
      <c r="B41" s="645" t="s">
        <v>1033</v>
      </c>
      <c r="C41" s="625" t="s">
        <v>711</v>
      </c>
      <c r="D41" s="625" t="s">
        <v>979</v>
      </c>
      <c r="E41" s="625" t="s">
        <v>971</v>
      </c>
      <c r="F41" s="655"/>
      <c r="G41" s="647" t="s">
        <v>1034</v>
      </c>
      <c r="H41" s="655" t="s">
        <v>1988</v>
      </c>
      <c r="I41" s="655" t="s">
        <v>1795</v>
      </c>
      <c r="J41" s="655" t="s">
        <v>1883</v>
      </c>
      <c r="K41" s="655">
        <v>1</v>
      </c>
      <c r="L41" s="655">
        <v>1</v>
      </c>
      <c r="M41" s="655" t="s">
        <v>1035</v>
      </c>
      <c r="N41" s="655" t="s">
        <v>971</v>
      </c>
      <c r="O41" s="655">
        <v>1</v>
      </c>
      <c r="P41" s="655" t="s">
        <v>1035</v>
      </c>
      <c r="Q41" s="344"/>
      <c r="R41" s="344"/>
      <c r="S41" s="332"/>
    </row>
    <row r="42" spans="2:19" ht="14.4" x14ac:dyDescent="0.25">
      <c r="B42" s="646" t="s">
        <v>1036</v>
      </c>
      <c r="C42" s="625" t="s">
        <v>712</v>
      </c>
      <c r="D42" s="625" t="s">
        <v>979</v>
      </c>
      <c r="E42" s="625" t="s">
        <v>971</v>
      </c>
      <c r="F42" s="655"/>
      <c r="G42" s="647" t="s">
        <v>1037</v>
      </c>
      <c r="H42" s="655" t="s">
        <v>1989</v>
      </c>
      <c r="I42" s="655" t="s">
        <v>1795</v>
      </c>
      <c r="J42" s="655" t="s">
        <v>1883</v>
      </c>
      <c r="K42" s="656">
        <v>1</v>
      </c>
      <c r="L42" s="656">
        <v>1</v>
      </c>
      <c r="M42" s="655" t="s">
        <v>971</v>
      </c>
      <c r="N42" s="655" t="s">
        <v>971</v>
      </c>
      <c r="O42" s="655">
        <v>1</v>
      </c>
      <c r="P42" s="655" t="s">
        <v>971</v>
      </c>
      <c r="Q42" s="344"/>
      <c r="R42" s="344"/>
      <c r="S42" s="332"/>
    </row>
    <row r="43" spans="2:19" ht="14.4" x14ac:dyDescent="0.25">
      <c r="B43" s="646" t="s">
        <v>1038</v>
      </c>
      <c r="C43" s="625" t="s">
        <v>735</v>
      </c>
      <c r="D43" s="625" t="s">
        <v>968</v>
      </c>
      <c r="E43" s="625" t="s">
        <v>969</v>
      </c>
      <c r="F43" s="655"/>
      <c r="G43" s="647" t="s">
        <v>1039</v>
      </c>
      <c r="H43" s="655" t="s">
        <v>1993</v>
      </c>
      <c r="I43" s="655" t="s">
        <v>1795</v>
      </c>
      <c r="J43" s="655" t="s">
        <v>1883</v>
      </c>
      <c r="K43" s="656">
        <v>2</v>
      </c>
      <c r="L43" s="656">
        <v>1</v>
      </c>
      <c r="M43" s="655" t="s">
        <v>971</v>
      </c>
      <c r="N43" s="655" t="s">
        <v>971</v>
      </c>
      <c r="O43" s="655">
        <v>1</v>
      </c>
      <c r="P43" s="655" t="s">
        <v>971</v>
      </c>
      <c r="Q43" s="344"/>
      <c r="R43" s="344"/>
      <c r="S43" s="332"/>
    </row>
    <row r="44" spans="2:19" ht="14.4" x14ac:dyDescent="0.25">
      <c r="B44" s="646" t="s">
        <v>1040</v>
      </c>
      <c r="C44" s="625" t="s">
        <v>714</v>
      </c>
      <c r="D44" s="625" t="s">
        <v>968</v>
      </c>
      <c r="E44" s="625" t="s">
        <v>989</v>
      </c>
      <c r="F44" s="655"/>
      <c r="G44" s="647" t="s">
        <v>1041</v>
      </c>
      <c r="H44" s="655" t="s">
        <v>1990</v>
      </c>
      <c r="I44" s="655" t="s">
        <v>1795</v>
      </c>
      <c r="J44" s="655" t="s">
        <v>1883</v>
      </c>
      <c r="K44" s="656">
        <v>2</v>
      </c>
      <c r="L44" s="656">
        <v>1</v>
      </c>
      <c r="M44" s="655" t="s">
        <v>971</v>
      </c>
      <c r="N44" s="655" t="s">
        <v>971</v>
      </c>
      <c r="O44" s="655">
        <v>1</v>
      </c>
      <c r="P44" s="655" t="s">
        <v>971</v>
      </c>
      <c r="Q44" s="344"/>
      <c r="R44" s="344"/>
      <c r="S44" s="332"/>
    </row>
    <row r="45" spans="2:19" ht="14.4" x14ac:dyDescent="0.25">
      <c r="B45" s="646" t="s">
        <v>1042</v>
      </c>
      <c r="C45" s="625" t="s">
        <v>715</v>
      </c>
      <c r="D45" s="625" t="s">
        <v>968</v>
      </c>
      <c r="E45" s="625" t="s">
        <v>969</v>
      </c>
      <c r="F45" s="655"/>
      <c r="G45" s="647" t="s">
        <v>1043</v>
      </c>
      <c r="H45" s="655" t="s">
        <v>1991</v>
      </c>
      <c r="I45" s="655" t="s">
        <v>1795</v>
      </c>
      <c r="J45" s="655" t="s">
        <v>1883</v>
      </c>
      <c r="K45" s="656">
        <v>2</v>
      </c>
      <c r="L45" s="656">
        <v>1</v>
      </c>
      <c r="M45" s="655" t="s">
        <v>971</v>
      </c>
      <c r="N45" s="655" t="s">
        <v>971</v>
      </c>
      <c r="O45" s="655">
        <v>1</v>
      </c>
      <c r="P45" s="655" t="s">
        <v>971</v>
      </c>
      <c r="Q45" s="344"/>
      <c r="R45" s="344"/>
      <c r="S45" s="332"/>
    </row>
    <row r="46" spans="2:19" ht="28.8" x14ac:dyDescent="0.25">
      <c r="B46" s="646" t="s">
        <v>1044</v>
      </c>
      <c r="C46" s="625" t="s">
        <v>716</v>
      </c>
      <c r="D46" s="625" t="s">
        <v>968</v>
      </c>
      <c r="E46" s="625" t="s">
        <v>969</v>
      </c>
      <c r="F46" s="655"/>
      <c r="G46" s="647" t="s">
        <v>1039</v>
      </c>
      <c r="H46" s="655" t="s">
        <v>1996</v>
      </c>
      <c r="I46" s="655" t="s">
        <v>1795</v>
      </c>
      <c r="J46" s="655" t="s">
        <v>1883</v>
      </c>
      <c r="K46" s="656">
        <v>2</v>
      </c>
      <c r="L46" s="656">
        <v>1</v>
      </c>
      <c r="M46" s="655" t="s">
        <v>971</v>
      </c>
      <c r="N46" s="655" t="s">
        <v>971</v>
      </c>
      <c r="O46" s="655">
        <v>1</v>
      </c>
      <c r="P46" s="655" t="s">
        <v>971</v>
      </c>
      <c r="Q46" s="344"/>
      <c r="R46" s="344"/>
      <c r="S46" s="332"/>
    </row>
    <row r="47" spans="2:19" ht="14.4" x14ac:dyDescent="0.25">
      <c r="B47" s="646" t="s">
        <v>1045</v>
      </c>
      <c r="C47" s="625" t="s">
        <v>717</v>
      </c>
      <c r="D47" s="625" t="s">
        <v>968</v>
      </c>
      <c r="E47" s="625" t="s">
        <v>969</v>
      </c>
      <c r="F47" s="655"/>
      <c r="G47" s="647" t="s">
        <v>1046</v>
      </c>
      <c r="H47" s="655" t="s">
        <v>1993</v>
      </c>
      <c r="I47" s="655" t="s">
        <v>1795</v>
      </c>
      <c r="J47" s="655" t="s">
        <v>1883</v>
      </c>
      <c r="K47" s="656">
        <v>2</v>
      </c>
      <c r="L47" s="656">
        <v>1</v>
      </c>
      <c r="M47" s="655" t="s">
        <v>971</v>
      </c>
      <c r="N47" s="655" t="s">
        <v>971</v>
      </c>
      <c r="O47" s="655">
        <v>1</v>
      </c>
      <c r="P47" s="655" t="s">
        <v>971</v>
      </c>
      <c r="Q47" s="344"/>
      <c r="R47" s="344"/>
      <c r="S47" s="332"/>
    </row>
    <row r="48" spans="2:19" ht="14.4" x14ac:dyDescent="0.25">
      <c r="B48" s="646" t="s">
        <v>1047</v>
      </c>
      <c r="C48" s="625" t="s">
        <v>718</v>
      </c>
      <c r="D48" s="625" t="s">
        <v>968</v>
      </c>
      <c r="E48" s="625" t="s">
        <v>969</v>
      </c>
      <c r="F48" s="655"/>
      <c r="G48" s="647" t="s">
        <v>1046</v>
      </c>
      <c r="H48" s="655" t="s">
        <v>1996</v>
      </c>
      <c r="I48" s="655" t="s">
        <v>1795</v>
      </c>
      <c r="J48" s="655" t="s">
        <v>1883</v>
      </c>
      <c r="K48" s="656">
        <v>2</v>
      </c>
      <c r="L48" s="656">
        <v>1</v>
      </c>
      <c r="M48" s="655" t="s">
        <v>971</v>
      </c>
      <c r="N48" s="655" t="s">
        <v>971</v>
      </c>
      <c r="O48" s="655">
        <v>1</v>
      </c>
      <c r="P48" s="655" t="s">
        <v>971</v>
      </c>
      <c r="Q48" s="344"/>
      <c r="R48" s="344"/>
      <c r="S48" s="332"/>
    </row>
    <row r="49" spans="2:19" ht="28.8" x14ac:dyDescent="0.25">
      <c r="B49" s="646" t="s">
        <v>1048</v>
      </c>
      <c r="C49" s="625" t="s">
        <v>719</v>
      </c>
      <c r="D49" s="625" t="s">
        <v>968</v>
      </c>
      <c r="E49" s="625" t="s">
        <v>969</v>
      </c>
      <c r="F49" s="655"/>
      <c r="G49" s="647" t="s">
        <v>1049</v>
      </c>
      <c r="H49" s="655" t="s">
        <v>1992</v>
      </c>
      <c r="I49" s="655" t="s">
        <v>1795</v>
      </c>
      <c r="J49" s="655" t="s">
        <v>1883</v>
      </c>
      <c r="K49" s="656">
        <v>1</v>
      </c>
      <c r="L49" s="656">
        <v>1</v>
      </c>
      <c r="M49" s="655" t="s">
        <v>971</v>
      </c>
      <c r="N49" s="655" t="s">
        <v>971</v>
      </c>
      <c r="O49" s="655">
        <v>1</v>
      </c>
      <c r="P49" s="655" t="s">
        <v>971</v>
      </c>
      <c r="Q49" s="344"/>
      <c r="R49" s="344"/>
      <c r="S49" s="332"/>
    </row>
    <row r="50" spans="2:19" ht="86.4" x14ac:dyDescent="0.25">
      <c r="B50" s="646" t="s">
        <v>1050</v>
      </c>
      <c r="C50" s="625" t="s">
        <v>720</v>
      </c>
      <c r="D50" s="625" t="s">
        <v>968</v>
      </c>
      <c r="E50" s="625" t="s">
        <v>969</v>
      </c>
      <c r="F50" s="655"/>
      <c r="G50" s="647" t="s">
        <v>1051</v>
      </c>
      <c r="H50" s="655" t="s">
        <v>1995</v>
      </c>
      <c r="I50" s="655" t="s">
        <v>1795</v>
      </c>
      <c r="J50" s="655" t="s">
        <v>1883</v>
      </c>
      <c r="K50" s="656">
        <v>2</v>
      </c>
      <c r="L50" s="656">
        <v>1</v>
      </c>
      <c r="M50" s="655" t="s">
        <v>971</v>
      </c>
      <c r="N50" s="655" t="s">
        <v>971</v>
      </c>
      <c r="O50" s="655">
        <v>1</v>
      </c>
      <c r="P50" s="655" t="s">
        <v>971</v>
      </c>
      <c r="Q50" s="344"/>
      <c r="R50" s="344"/>
      <c r="S50" s="332"/>
    </row>
    <row r="51" spans="2:19" ht="86.4" x14ac:dyDescent="0.25">
      <c r="B51" s="646" t="s">
        <v>1052</v>
      </c>
      <c r="C51" s="625" t="s">
        <v>836</v>
      </c>
      <c r="D51" s="625" t="s">
        <v>968</v>
      </c>
      <c r="E51" s="625" t="s">
        <v>969</v>
      </c>
      <c r="F51" s="655"/>
      <c r="G51" s="647" t="s">
        <v>1051</v>
      </c>
      <c r="H51" s="655" t="s">
        <v>1994</v>
      </c>
      <c r="I51" s="655" t="s">
        <v>1795</v>
      </c>
      <c r="J51" s="655" t="s">
        <v>1883</v>
      </c>
      <c r="K51" s="656">
        <v>2</v>
      </c>
      <c r="L51" s="656">
        <v>1</v>
      </c>
      <c r="M51" s="655" t="s">
        <v>971</v>
      </c>
      <c r="N51" s="655" t="s">
        <v>971</v>
      </c>
      <c r="O51" s="655">
        <v>1</v>
      </c>
      <c r="P51" s="655" t="s">
        <v>971</v>
      </c>
      <c r="Q51" s="344"/>
      <c r="R51" s="344"/>
      <c r="S51" s="332"/>
    </row>
    <row r="52" spans="2:19" ht="14.4" x14ac:dyDescent="0.25">
      <c r="B52" s="646" t="s">
        <v>1053</v>
      </c>
      <c r="C52" s="625" t="s">
        <v>722</v>
      </c>
      <c r="D52" s="625" t="s">
        <v>968</v>
      </c>
      <c r="E52" s="625" t="s">
        <v>969</v>
      </c>
      <c r="F52" s="655"/>
      <c r="G52" s="647" t="s">
        <v>1046</v>
      </c>
      <c r="H52" s="655" t="s">
        <v>1996</v>
      </c>
      <c r="I52" s="655" t="s">
        <v>1795</v>
      </c>
      <c r="J52" s="655" t="s">
        <v>1883</v>
      </c>
      <c r="K52" s="656">
        <v>2</v>
      </c>
      <c r="L52" s="656">
        <v>1</v>
      </c>
      <c r="M52" s="655" t="s">
        <v>971</v>
      </c>
      <c r="N52" s="655" t="s">
        <v>971</v>
      </c>
      <c r="O52" s="655">
        <v>1</v>
      </c>
      <c r="P52" s="655" t="s">
        <v>971</v>
      </c>
      <c r="Q52" s="344"/>
      <c r="R52" s="344"/>
      <c r="S52" s="332"/>
    </row>
    <row r="53" spans="2:19" ht="14.4" x14ac:dyDescent="0.25">
      <c r="B53" s="646" t="s">
        <v>1054</v>
      </c>
      <c r="C53" s="625" t="s">
        <v>723</v>
      </c>
      <c r="D53" s="625" t="s">
        <v>968</v>
      </c>
      <c r="E53" s="625" t="s">
        <v>969</v>
      </c>
      <c r="F53" s="655"/>
      <c r="G53" s="647" t="s">
        <v>1046</v>
      </c>
      <c r="H53" s="655" t="s">
        <v>1993</v>
      </c>
      <c r="I53" s="655" t="s">
        <v>1795</v>
      </c>
      <c r="J53" s="655" t="s">
        <v>1883</v>
      </c>
      <c r="K53" s="656">
        <v>2</v>
      </c>
      <c r="L53" s="656">
        <v>1</v>
      </c>
      <c r="M53" s="655" t="s">
        <v>971</v>
      </c>
      <c r="N53" s="655" t="s">
        <v>971</v>
      </c>
      <c r="O53" s="655">
        <v>1</v>
      </c>
      <c r="P53" s="655" t="s">
        <v>971</v>
      </c>
      <c r="Q53" s="344"/>
      <c r="R53" s="344"/>
      <c r="S53" s="332"/>
    </row>
    <row r="54" spans="2:19" ht="28.8" x14ac:dyDescent="0.25">
      <c r="B54" s="646" t="s">
        <v>1055</v>
      </c>
      <c r="C54" s="625" t="s">
        <v>1356</v>
      </c>
      <c r="D54" s="625" t="s">
        <v>968</v>
      </c>
      <c r="E54" s="625" t="s">
        <v>969</v>
      </c>
      <c r="F54" s="655"/>
      <c r="G54" s="647" t="s">
        <v>1046</v>
      </c>
      <c r="H54" s="655" t="s">
        <v>1996</v>
      </c>
      <c r="I54" s="655" t="s">
        <v>1795</v>
      </c>
      <c r="J54" s="655" t="s">
        <v>1883</v>
      </c>
      <c r="K54" s="656">
        <v>2</v>
      </c>
      <c r="L54" s="656">
        <v>1</v>
      </c>
      <c r="M54" s="655" t="s">
        <v>971</v>
      </c>
      <c r="N54" s="655" t="s">
        <v>971</v>
      </c>
      <c r="O54" s="655">
        <v>1</v>
      </c>
      <c r="P54" s="655" t="s">
        <v>971</v>
      </c>
      <c r="Q54" s="344"/>
      <c r="R54" s="344"/>
      <c r="S54" s="332"/>
    </row>
    <row r="55" spans="2:19" ht="36" customHeight="1" x14ac:dyDescent="0.25">
      <c r="B55" s="649"/>
      <c r="C55" s="657" t="s">
        <v>1357</v>
      </c>
      <c r="D55" s="651"/>
      <c r="E55" s="651"/>
      <c r="F55" s="652"/>
      <c r="G55" s="652"/>
      <c r="H55" s="652"/>
      <c r="I55" s="652"/>
      <c r="J55" s="652"/>
      <c r="K55" s="653"/>
      <c r="L55" s="653"/>
      <c r="M55" s="653"/>
      <c r="N55" s="653"/>
      <c r="O55" s="653"/>
      <c r="P55" s="653"/>
      <c r="Q55" s="344"/>
      <c r="R55" s="344"/>
      <c r="S55" s="332"/>
    </row>
    <row r="56" spans="2:19" ht="28.8" x14ac:dyDescent="0.25">
      <c r="B56" s="654" t="s">
        <v>1056</v>
      </c>
      <c r="C56" s="625" t="s">
        <v>896</v>
      </c>
      <c r="D56" s="625" t="s">
        <v>979</v>
      </c>
      <c r="E56" s="625" t="s">
        <v>971</v>
      </c>
      <c r="F56" s="655"/>
      <c r="G56" s="647" t="s">
        <v>1057</v>
      </c>
      <c r="H56" s="655" t="s">
        <v>1997</v>
      </c>
      <c r="I56" s="655" t="s">
        <v>1797</v>
      </c>
      <c r="J56" s="655" t="s">
        <v>1884</v>
      </c>
      <c r="K56" s="656">
        <v>1</v>
      </c>
      <c r="L56" s="656">
        <v>1</v>
      </c>
      <c r="M56" s="655" t="s">
        <v>971</v>
      </c>
      <c r="N56" s="655" t="s">
        <v>971</v>
      </c>
      <c r="O56" s="655">
        <v>1</v>
      </c>
      <c r="P56" s="655" t="s">
        <v>971</v>
      </c>
      <c r="Q56" s="344"/>
      <c r="R56" s="344"/>
      <c r="S56" s="332"/>
    </row>
    <row r="57" spans="2:19" ht="28.8" x14ac:dyDescent="0.25">
      <c r="B57" s="654" t="s">
        <v>1059</v>
      </c>
      <c r="C57" s="625" t="s">
        <v>897</v>
      </c>
      <c r="D57" s="625" t="s">
        <v>968</v>
      </c>
      <c r="E57" s="625" t="s">
        <v>969</v>
      </c>
      <c r="F57" s="655"/>
      <c r="G57" s="647" t="s">
        <v>1060</v>
      </c>
      <c r="H57" s="655" t="s">
        <v>1998</v>
      </c>
      <c r="I57" s="655" t="s">
        <v>1797</v>
      </c>
      <c r="J57" s="655" t="s">
        <v>1884</v>
      </c>
      <c r="K57" s="656">
        <v>2</v>
      </c>
      <c r="L57" s="656">
        <v>1</v>
      </c>
      <c r="M57" s="655" t="s">
        <v>971</v>
      </c>
      <c r="N57" s="655" t="s">
        <v>971</v>
      </c>
      <c r="O57" s="655">
        <v>1</v>
      </c>
      <c r="P57" s="655" t="s">
        <v>971</v>
      </c>
      <c r="Q57" s="344"/>
      <c r="R57" s="344"/>
      <c r="S57" s="332"/>
    </row>
    <row r="58" spans="2:19" ht="41.25" customHeight="1" x14ac:dyDescent="0.25">
      <c r="B58" s="649"/>
      <c r="C58" s="657" t="s">
        <v>1359</v>
      </c>
      <c r="D58" s="651"/>
      <c r="E58" s="651"/>
      <c r="F58" s="652"/>
      <c r="G58" s="652"/>
      <c r="H58" s="652"/>
      <c r="I58" s="652"/>
      <c r="J58" s="652"/>
      <c r="K58" s="653"/>
      <c r="L58" s="653"/>
      <c r="M58" s="653"/>
      <c r="N58" s="653"/>
      <c r="O58" s="653"/>
      <c r="P58" s="653"/>
      <c r="Q58" s="344"/>
      <c r="R58" s="344"/>
      <c r="S58" s="332"/>
    </row>
    <row r="59" spans="2:19" ht="28.8" x14ac:dyDescent="0.25">
      <c r="B59" s="626" t="s">
        <v>1062</v>
      </c>
      <c r="C59" s="625" t="s">
        <v>915</v>
      </c>
      <c r="D59" s="625" t="s">
        <v>979</v>
      </c>
      <c r="E59" s="625" t="s">
        <v>971</v>
      </c>
      <c r="F59" s="655"/>
      <c r="G59" s="647" t="s">
        <v>1063</v>
      </c>
      <c r="H59" s="655" t="s">
        <v>1058</v>
      </c>
      <c r="I59" s="655" t="s">
        <v>1885</v>
      </c>
      <c r="J59" s="655" t="s">
        <v>1886</v>
      </c>
      <c r="K59" s="655">
        <v>1</v>
      </c>
      <c r="L59" s="655">
        <v>1</v>
      </c>
      <c r="M59" s="655" t="s">
        <v>971</v>
      </c>
      <c r="N59" s="655" t="s">
        <v>971</v>
      </c>
      <c r="O59" s="655">
        <v>1</v>
      </c>
      <c r="P59" s="655" t="s">
        <v>971</v>
      </c>
      <c r="Q59" s="344"/>
      <c r="R59" s="344"/>
      <c r="S59" s="332"/>
    </row>
    <row r="60" spans="2:19" ht="43.2" x14ac:dyDescent="0.25">
      <c r="B60" s="654" t="s">
        <v>1065</v>
      </c>
      <c r="C60" s="625" t="s">
        <v>1358</v>
      </c>
      <c r="D60" s="625" t="s">
        <v>968</v>
      </c>
      <c r="E60" s="625" t="s">
        <v>969</v>
      </c>
      <c r="F60" s="655"/>
      <c r="G60" s="647" t="s">
        <v>1066</v>
      </c>
      <c r="H60" s="655" t="s">
        <v>1061</v>
      </c>
      <c r="I60" s="655" t="s">
        <v>1885</v>
      </c>
      <c r="J60" s="655" t="s">
        <v>1886</v>
      </c>
      <c r="K60" s="656">
        <v>2</v>
      </c>
      <c r="L60" s="656">
        <v>1</v>
      </c>
      <c r="M60" s="655" t="s">
        <v>971</v>
      </c>
      <c r="N60" s="655" t="s">
        <v>971</v>
      </c>
      <c r="O60" s="655">
        <v>1</v>
      </c>
      <c r="P60" s="655" t="s">
        <v>971</v>
      </c>
      <c r="Q60" s="344"/>
      <c r="R60" s="344"/>
      <c r="S60" s="332"/>
    </row>
    <row r="61" spans="2:19" ht="14.4" x14ac:dyDescent="0.25">
      <c r="B61" s="626" t="s">
        <v>1068</v>
      </c>
      <c r="C61" s="625" t="s">
        <v>917</v>
      </c>
      <c r="D61" s="625" t="s">
        <v>968</v>
      </c>
      <c r="E61" s="625" t="s">
        <v>969</v>
      </c>
      <c r="F61" s="655"/>
      <c r="G61" s="647" t="s">
        <v>1069</v>
      </c>
      <c r="H61" s="655" t="s">
        <v>1999</v>
      </c>
      <c r="I61" s="655" t="s">
        <v>1885</v>
      </c>
      <c r="J61" s="655" t="s">
        <v>1886</v>
      </c>
      <c r="K61" s="655">
        <v>2</v>
      </c>
      <c r="L61" s="655">
        <v>1</v>
      </c>
      <c r="M61" s="655" t="s">
        <v>971</v>
      </c>
      <c r="N61" s="655" t="s">
        <v>971</v>
      </c>
      <c r="O61" s="655">
        <v>1</v>
      </c>
      <c r="P61" s="655" t="s">
        <v>971</v>
      </c>
      <c r="Q61" s="344"/>
      <c r="R61" s="344"/>
      <c r="S61" s="332"/>
    </row>
    <row r="62" spans="2:19" ht="43.2" x14ac:dyDescent="0.25">
      <c r="B62" s="649"/>
      <c r="C62" s="657" t="s">
        <v>1360</v>
      </c>
      <c r="D62" s="651"/>
      <c r="E62" s="651"/>
      <c r="F62" s="652"/>
      <c r="G62" s="652"/>
      <c r="H62" s="652"/>
      <c r="I62" s="652"/>
      <c r="J62" s="652"/>
      <c r="K62" s="653"/>
      <c r="L62" s="653"/>
      <c r="M62" s="653"/>
      <c r="N62" s="653"/>
      <c r="O62" s="653"/>
      <c r="P62" s="653"/>
      <c r="Q62" s="344"/>
      <c r="R62" s="344"/>
      <c r="S62" s="332"/>
    </row>
    <row r="63" spans="2:19" ht="28.8" x14ac:dyDescent="0.3">
      <c r="B63" s="626" t="s">
        <v>1071</v>
      </c>
      <c r="C63" s="658" t="s">
        <v>1361</v>
      </c>
      <c r="D63" s="625" t="s">
        <v>979</v>
      </c>
      <c r="E63" s="625" t="s">
        <v>971</v>
      </c>
      <c r="F63" s="655"/>
      <c r="G63" s="647" t="s">
        <v>1072</v>
      </c>
      <c r="H63" s="655" t="s">
        <v>1064</v>
      </c>
      <c r="I63" s="655" t="s">
        <v>1887</v>
      </c>
      <c r="J63" s="655" t="s">
        <v>1888</v>
      </c>
      <c r="K63" s="655">
        <v>1</v>
      </c>
      <c r="L63" s="655">
        <v>1</v>
      </c>
      <c r="M63" s="655" t="s">
        <v>971</v>
      </c>
      <c r="N63" s="655" t="s">
        <v>971</v>
      </c>
      <c r="O63" s="655">
        <v>1</v>
      </c>
      <c r="P63" s="655" t="s">
        <v>971</v>
      </c>
      <c r="Q63" s="344"/>
      <c r="R63" s="344"/>
      <c r="S63" s="332"/>
    </row>
    <row r="64" spans="2:19" ht="42.75" customHeight="1" x14ac:dyDescent="0.3">
      <c r="B64" s="626" t="s">
        <v>1073</v>
      </c>
      <c r="C64" s="658" t="s">
        <v>1773</v>
      </c>
      <c r="D64" s="625" t="s">
        <v>968</v>
      </c>
      <c r="E64" s="625" t="s">
        <v>969</v>
      </c>
      <c r="F64" s="655"/>
      <c r="G64" s="647" t="s">
        <v>1074</v>
      </c>
      <c r="H64" s="655" t="s">
        <v>1067</v>
      </c>
      <c r="I64" s="655" t="s">
        <v>1887</v>
      </c>
      <c r="J64" s="655" t="s">
        <v>1888</v>
      </c>
      <c r="K64" s="655">
        <v>2</v>
      </c>
      <c r="L64" s="655">
        <v>1</v>
      </c>
      <c r="M64" s="655" t="s">
        <v>971</v>
      </c>
      <c r="N64" s="655" t="s">
        <v>971</v>
      </c>
      <c r="O64" s="655">
        <v>1</v>
      </c>
      <c r="P64" s="655" t="s">
        <v>971</v>
      </c>
      <c r="Q64" s="344"/>
      <c r="R64" s="344"/>
      <c r="S64" s="332"/>
    </row>
    <row r="65" spans="2:19" ht="14.4" x14ac:dyDescent="0.3">
      <c r="B65" s="626" t="s">
        <v>1075</v>
      </c>
      <c r="C65" s="658" t="s">
        <v>1363</v>
      </c>
      <c r="D65" s="625" t="s">
        <v>968</v>
      </c>
      <c r="E65" s="625" t="s">
        <v>969</v>
      </c>
      <c r="F65" s="655"/>
      <c r="G65" s="647" t="s">
        <v>1076</v>
      </c>
      <c r="H65" s="655" t="s">
        <v>1064</v>
      </c>
      <c r="I65" s="655" t="s">
        <v>1887</v>
      </c>
      <c r="J65" s="655" t="s">
        <v>1888</v>
      </c>
      <c r="K65" s="655">
        <v>1</v>
      </c>
      <c r="L65" s="655">
        <v>1</v>
      </c>
      <c r="M65" s="655" t="s">
        <v>971</v>
      </c>
      <c r="N65" s="655" t="s">
        <v>971</v>
      </c>
      <c r="O65" s="655">
        <v>1</v>
      </c>
      <c r="P65" s="655" t="s">
        <v>971</v>
      </c>
      <c r="Q65" s="344"/>
      <c r="R65" s="344"/>
      <c r="S65" s="332"/>
    </row>
    <row r="66" spans="2:19" ht="43.2" x14ac:dyDescent="0.3">
      <c r="B66" s="654" t="s">
        <v>1077</v>
      </c>
      <c r="C66" s="658" t="s">
        <v>1774</v>
      </c>
      <c r="D66" s="625" t="s">
        <v>968</v>
      </c>
      <c r="E66" s="625" t="s">
        <v>969</v>
      </c>
      <c r="F66" s="655"/>
      <c r="G66" s="647" t="s">
        <v>1078</v>
      </c>
      <c r="H66" s="655" t="s">
        <v>1070</v>
      </c>
      <c r="I66" s="655" t="s">
        <v>1887</v>
      </c>
      <c r="J66" s="655" t="s">
        <v>1888</v>
      </c>
      <c r="K66" s="656">
        <v>2</v>
      </c>
      <c r="L66" s="656">
        <v>1</v>
      </c>
      <c r="M66" s="655" t="s">
        <v>971</v>
      </c>
      <c r="N66" s="655" t="s">
        <v>971</v>
      </c>
      <c r="O66" s="655">
        <v>1</v>
      </c>
      <c r="P66" s="655" t="s">
        <v>971</v>
      </c>
      <c r="Q66" s="344"/>
      <c r="R66" s="344"/>
      <c r="S66" s="332"/>
    </row>
    <row r="67" spans="2:19" ht="28.8" x14ac:dyDescent="0.3">
      <c r="B67" s="654" t="s">
        <v>1079</v>
      </c>
      <c r="C67" s="658" t="s">
        <v>1365</v>
      </c>
      <c r="D67" s="625" t="s">
        <v>968</v>
      </c>
      <c r="E67" s="625" t="s">
        <v>969</v>
      </c>
      <c r="F67" s="655"/>
      <c r="G67" s="647" t="s">
        <v>1080</v>
      </c>
      <c r="H67" s="655" t="s">
        <v>1070</v>
      </c>
      <c r="I67" s="655" t="s">
        <v>1887</v>
      </c>
      <c r="J67" s="655" t="s">
        <v>1888</v>
      </c>
      <c r="K67" s="656">
        <v>2</v>
      </c>
      <c r="L67" s="656">
        <v>1</v>
      </c>
      <c r="M67" s="655" t="s">
        <v>971</v>
      </c>
      <c r="N67" s="655" t="s">
        <v>971</v>
      </c>
      <c r="O67" s="655">
        <v>1</v>
      </c>
      <c r="P67" s="655" t="s">
        <v>971</v>
      </c>
      <c r="Q67" s="344"/>
      <c r="R67" s="344"/>
      <c r="S67" s="332"/>
    </row>
    <row r="68" spans="2:19" ht="28.8" x14ac:dyDescent="0.3">
      <c r="B68" s="654" t="s">
        <v>1081</v>
      </c>
      <c r="C68" s="658" t="s">
        <v>1366</v>
      </c>
      <c r="D68" s="625" t="s">
        <v>968</v>
      </c>
      <c r="E68" s="625" t="s">
        <v>969</v>
      </c>
      <c r="F68" s="655"/>
      <c r="G68" s="647" t="s">
        <v>1082</v>
      </c>
      <c r="H68" s="655" t="s">
        <v>2001</v>
      </c>
      <c r="I68" s="655" t="s">
        <v>1887</v>
      </c>
      <c r="J68" s="655" t="s">
        <v>1888</v>
      </c>
      <c r="K68" s="656">
        <v>4</v>
      </c>
      <c r="L68" s="656">
        <v>1</v>
      </c>
      <c r="M68" s="655" t="s">
        <v>971</v>
      </c>
      <c r="N68" s="655" t="s">
        <v>971</v>
      </c>
      <c r="O68" s="655">
        <v>1</v>
      </c>
      <c r="P68" s="655" t="s">
        <v>971</v>
      </c>
      <c r="Q68" s="344"/>
      <c r="R68" s="344"/>
      <c r="S68" s="332"/>
    </row>
    <row r="69" spans="2:19" ht="28.8" x14ac:dyDescent="0.3">
      <c r="B69" s="626" t="s">
        <v>1083</v>
      </c>
      <c r="C69" s="658" t="s">
        <v>1367</v>
      </c>
      <c r="D69" s="625" t="s">
        <v>968</v>
      </c>
      <c r="E69" s="625" t="s">
        <v>969</v>
      </c>
      <c r="F69" s="655"/>
      <c r="G69" s="647" t="s">
        <v>1084</v>
      </c>
      <c r="H69" s="655" t="s">
        <v>2002</v>
      </c>
      <c r="I69" s="655" t="s">
        <v>1887</v>
      </c>
      <c r="J69" s="655" t="s">
        <v>1888</v>
      </c>
      <c r="K69" s="655">
        <v>1</v>
      </c>
      <c r="L69" s="655">
        <v>1</v>
      </c>
      <c r="M69" s="655" t="s">
        <v>971</v>
      </c>
      <c r="N69" s="655" t="s">
        <v>971</v>
      </c>
      <c r="O69" s="655">
        <v>1</v>
      </c>
      <c r="P69" s="655" t="s">
        <v>971</v>
      </c>
      <c r="Q69" s="344"/>
      <c r="R69" s="344"/>
      <c r="S69" s="332"/>
    </row>
    <row r="70" spans="2:19" ht="28.8" x14ac:dyDescent="0.3">
      <c r="B70" s="626" t="s">
        <v>1085</v>
      </c>
      <c r="C70" s="658" t="s">
        <v>1368</v>
      </c>
      <c r="D70" s="625" t="s">
        <v>968</v>
      </c>
      <c r="E70" s="625" t="s">
        <v>969</v>
      </c>
      <c r="F70" s="655"/>
      <c r="G70" s="647" t="s">
        <v>2023</v>
      </c>
      <c r="H70" s="655" t="s">
        <v>2002</v>
      </c>
      <c r="I70" s="655" t="s">
        <v>1887</v>
      </c>
      <c r="J70" s="655" t="s">
        <v>1888</v>
      </c>
      <c r="K70" s="655">
        <v>1</v>
      </c>
      <c r="L70" s="655">
        <v>1</v>
      </c>
      <c r="M70" s="655" t="s">
        <v>971</v>
      </c>
      <c r="N70" s="655" t="s">
        <v>971</v>
      </c>
      <c r="O70" s="655">
        <v>1</v>
      </c>
      <c r="P70" s="655" t="s">
        <v>971</v>
      </c>
      <c r="Q70" s="344"/>
      <c r="R70" s="344"/>
      <c r="S70" s="332"/>
    </row>
    <row r="71" spans="2:19" ht="53.25" customHeight="1" x14ac:dyDescent="0.25">
      <c r="B71" s="649"/>
      <c r="C71" s="657" t="s">
        <v>1775</v>
      </c>
      <c r="D71" s="651"/>
      <c r="E71" s="651"/>
      <c r="F71" s="652"/>
      <c r="G71" s="652"/>
      <c r="H71" s="652"/>
      <c r="I71" s="652"/>
      <c r="J71" s="652"/>
      <c r="K71" s="653"/>
      <c r="L71" s="653"/>
      <c r="M71" s="653"/>
      <c r="N71" s="653"/>
      <c r="O71" s="653"/>
      <c r="P71" s="653"/>
      <c r="Q71" s="344"/>
      <c r="R71" s="344"/>
      <c r="S71" s="332"/>
    </row>
    <row r="72" spans="2:19" ht="28.8" x14ac:dyDescent="0.25">
      <c r="B72" s="654" t="s">
        <v>1086</v>
      </c>
      <c r="C72" s="625" t="s">
        <v>1467</v>
      </c>
      <c r="D72" s="625" t="s">
        <v>968</v>
      </c>
      <c r="E72" s="625" t="s">
        <v>969</v>
      </c>
      <c r="F72" s="655"/>
      <c r="G72" s="647" t="s">
        <v>1087</v>
      </c>
      <c r="H72" s="655">
        <v>12</v>
      </c>
      <c r="I72" s="655" t="s">
        <v>1889</v>
      </c>
      <c r="J72" s="655" t="s">
        <v>1890</v>
      </c>
      <c r="K72" s="656">
        <v>2</v>
      </c>
      <c r="L72" s="656">
        <v>1</v>
      </c>
      <c r="M72" s="655" t="s">
        <v>971</v>
      </c>
      <c r="N72" s="655" t="s">
        <v>971</v>
      </c>
      <c r="O72" s="655">
        <v>1</v>
      </c>
      <c r="P72" s="655" t="s">
        <v>971</v>
      </c>
      <c r="Q72" s="344"/>
      <c r="R72" s="344"/>
      <c r="S72" s="332"/>
    </row>
    <row r="73" spans="2:19" ht="34.5" customHeight="1" x14ac:dyDescent="0.25">
      <c r="B73" s="649"/>
      <c r="C73" s="657" t="s">
        <v>1776</v>
      </c>
      <c r="D73" s="651"/>
      <c r="E73" s="651"/>
      <c r="F73" s="652"/>
      <c r="G73" s="652"/>
      <c r="H73" s="652"/>
      <c r="I73" s="652"/>
      <c r="J73" s="652"/>
      <c r="K73" s="653"/>
      <c r="L73" s="653"/>
      <c r="M73" s="653"/>
      <c r="N73" s="653"/>
      <c r="O73" s="653"/>
      <c r="P73" s="653"/>
      <c r="Q73" s="344"/>
      <c r="R73" s="344"/>
      <c r="S73" s="332"/>
    </row>
    <row r="74" spans="2:19" ht="28.8" x14ac:dyDescent="0.25">
      <c r="B74" s="645" t="s">
        <v>1088</v>
      </c>
      <c r="C74" s="625" t="s">
        <v>1495</v>
      </c>
      <c r="D74" s="625" t="s">
        <v>979</v>
      </c>
      <c r="E74" s="625" t="s">
        <v>971</v>
      </c>
      <c r="F74" s="655"/>
      <c r="G74" s="647" t="s">
        <v>2025</v>
      </c>
      <c r="H74" s="655" t="s">
        <v>2003</v>
      </c>
      <c r="I74" s="655" t="s">
        <v>1891</v>
      </c>
      <c r="J74" s="655" t="s">
        <v>1892</v>
      </c>
      <c r="K74" s="655">
        <v>1</v>
      </c>
      <c r="L74" s="655">
        <v>1</v>
      </c>
      <c r="M74" s="655" t="s">
        <v>971</v>
      </c>
      <c r="N74" s="655" t="s">
        <v>971</v>
      </c>
      <c r="O74" s="655">
        <v>1</v>
      </c>
      <c r="P74" s="655" t="s">
        <v>971</v>
      </c>
      <c r="Q74" s="344"/>
      <c r="R74" s="344"/>
      <c r="S74" s="332"/>
    </row>
    <row r="75" spans="2:19" ht="28.8" x14ac:dyDescent="0.25">
      <c r="B75" s="645" t="s">
        <v>1090</v>
      </c>
      <c r="C75" s="625" t="s">
        <v>1496</v>
      </c>
      <c r="D75" s="625" t="s">
        <v>968</v>
      </c>
      <c r="E75" s="625" t="s">
        <v>969</v>
      </c>
      <c r="F75" s="655"/>
      <c r="G75" s="647" t="s">
        <v>2024</v>
      </c>
      <c r="H75" s="655" t="s">
        <v>2004</v>
      </c>
      <c r="I75" s="655" t="s">
        <v>1891</v>
      </c>
      <c r="J75" s="655" t="s">
        <v>1892</v>
      </c>
      <c r="K75" s="655" t="s">
        <v>1092</v>
      </c>
      <c r="L75" s="655">
        <v>1</v>
      </c>
      <c r="M75" s="655" t="s">
        <v>971</v>
      </c>
      <c r="N75" s="655" t="s">
        <v>971</v>
      </c>
      <c r="O75" s="655">
        <v>1</v>
      </c>
      <c r="P75" s="655" t="s">
        <v>971</v>
      </c>
      <c r="Q75" s="344"/>
      <c r="R75" s="344"/>
      <c r="S75" s="332"/>
    </row>
    <row r="76" spans="2:19" ht="30" customHeight="1" x14ac:dyDescent="0.25">
      <c r="B76" s="645" t="s">
        <v>1093</v>
      </c>
      <c r="C76" s="625" t="s">
        <v>1497</v>
      </c>
      <c r="D76" s="625" t="s">
        <v>968</v>
      </c>
      <c r="E76" s="625" t="s">
        <v>969</v>
      </c>
      <c r="F76" s="655"/>
      <c r="G76" s="647" t="s">
        <v>1094</v>
      </c>
      <c r="H76" s="655" t="s">
        <v>2005</v>
      </c>
      <c r="I76" s="655" t="s">
        <v>1891</v>
      </c>
      <c r="J76" s="655" t="s">
        <v>1892</v>
      </c>
      <c r="K76" s="655">
        <v>2</v>
      </c>
      <c r="L76" s="655">
        <v>1</v>
      </c>
      <c r="M76" s="655" t="s">
        <v>971</v>
      </c>
      <c r="N76" s="655" t="s">
        <v>971</v>
      </c>
      <c r="O76" s="655">
        <v>1</v>
      </c>
      <c r="P76" s="655" t="s">
        <v>971</v>
      </c>
      <c r="Q76" s="344"/>
      <c r="R76" s="344"/>
      <c r="S76" s="332"/>
    </row>
    <row r="77" spans="2:19" ht="38.25" customHeight="1" x14ac:dyDescent="0.25">
      <c r="B77" s="645" t="s">
        <v>1096</v>
      </c>
      <c r="C77" s="625" t="s">
        <v>1498</v>
      </c>
      <c r="D77" s="625" t="s">
        <v>968</v>
      </c>
      <c r="E77" s="625" t="s">
        <v>969</v>
      </c>
      <c r="F77" s="655"/>
      <c r="G77" s="647" t="s">
        <v>2026</v>
      </c>
      <c r="H77" s="655" t="s">
        <v>2006</v>
      </c>
      <c r="I77" s="655" t="s">
        <v>1891</v>
      </c>
      <c r="J77" s="655" t="s">
        <v>1892</v>
      </c>
      <c r="K77" s="655">
        <v>2</v>
      </c>
      <c r="L77" s="655">
        <v>1</v>
      </c>
      <c r="M77" s="655" t="s">
        <v>971</v>
      </c>
      <c r="N77" s="655" t="s">
        <v>971</v>
      </c>
      <c r="O77" s="655">
        <v>1</v>
      </c>
      <c r="P77" s="655" t="s">
        <v>971</v>
      </c>
      <c r="Q77" s="344"/>
      <c r="R77" s="344"/>
      <c r="S77" s="332"/>
    </row>
    <row r="78" spans="2:19" ht="35.25" customHeight="1" x14ac:dyDescent="0.25">
      <c r="B78" s="645" t="s">
        <v>1098</v>
      </c>
      <c r="C78" s="625" t="s">
        <v>1499</v>
      </c>
      <c r="D78" s="625" t="s">
        <v>968</v>
      </c>
      <c r="E78" s="625" t="s">
        <v>969</v>
      </c>
      <c r="F78" s="655"/>
      <c r="G78" s="647" t="s">
        <v>2027</v>
      </c>
      <c r="H78" s="655" t="s">
        <v>2006</v>
      </c>
      <c r="I78" s="655" t="s">
        <v>1891</v>
      </c>
      <c r="J78" s="655" t="s">
        <v>1892</v>
      </c>
      <c r="K78" s="655">
        <v>2</v>
      </c>
      <c r="L78" s="655">
        <v>1</v>
      </c>
      <c r="M78" s="655" t="s">
        <v>971</v>
      </c>
      <c r="N78" s="655" t="s">
        <v>971</v>
      </c>
      <c r="O78" s="655">
        <v>1</v>
      </c>
      <c r="P78" s="655" t="s">
        <v>971</v>
      </c>
      <c r="Q78" s="344"/>
      <c r="R78" s="344"/>
      <c r="S78" s="332"/>
    </row>
    <row r="79" spans="2:19" ht="14.4" x14ac:dyDescent="0.25">
      <c r="B79" s="645" t="s">
        <v>1099</v>
      </c>
      <c r="C79" s="625" t="s">
        <v>1500</v>
      </c>
      <c r="D79" s="625" t="s">
        <v>968</v>
      </c>
      <c r="E79" s="625" t="s">
        <v>969</v>
      </c>
      <c r="F79" s="655"/>
      <c r="G79" s="647" t="s">
        <v>1100</v>
      </c>
      <c r="H79" s="655" t="s">
        <v>2007</v>
      </c>
      <c r="I79" s="655" t="s">
        <v>1891</v>
      </c>
      <c r="J79" s="655" t="s">
        <v>1892</v>
      </c>
      <c r="K79" s="655">
        <v>2</v>
      </c>
      <c r="L79" s="655">
        <v>1</v>
      </c>
      <c r="M79" s="655" t="s">
        <v>971</v>
      </c>
      <c r="N79" s="655" t="s">
        <v>971</v>
      </c>
      <c r="O79" s="655">
        <v>1</v>
      </c>
      <c r="P79" s="655" t="s">
        <v>971</v>
      </c>
      <c r="Q79" s="344"/>
      <c r="R79" s="344"/>
      <c r="S79" s="332"/>
    </row>
    <row r="80" spans="2:19" ht="14.4" x14ac:dyDescent="0.25">
      <c r="B80" s="646" t="s">
        <v>1101</v>
      </c>
      <c r="C80" s="625" t="s">
        <v>1501</v>
      </c>
      <c r="D80" s="625" t="s">
        <v>968</v>
      </c>
      <c r="E80" s="625" t="s">
        <v>969</v>
      </c>
      <c r="F80" s="655"/>
      <c r="G80" s="647" t="s">
        <v>1102</v>
      </c>
      <c r="H80" s="655" t="s">
        <v>2008</v>
      </c>
      <c r="I80" s="655" t="s">
        <v>1891</v>
      </c>
      <c r="J80" s="655" t="s">
        <v>1892</v>
      </c>
      <c r="K80" s="656">
        <v>2</v>
      </c>
      <c r="L80" s="656">
        <v>1</v>
      </c>
      <c r="M80" s="655" t="s">
        <v>971</v>
      </c>
      <c r="N80" s="655" t="s">
        <v>971</v>
      </c>
      <c r="O80" s="655">
        <v>1</v>
      </c>
      <c r="P80" s="655" t="s">
        <v>971</v>
      </c>
      <c r="Q80" s="344"/>
      <c r="R80" s="344"/>
      <c r="S80" s="332"/>
    </row>
    <row r="81" spans="1:19" ht="28.8" x14ac:dyDescent="0.25">
      <c r="B81" s="646" t="s">
        <v>1103</v>
      </c>
      <c r="C81" s="625" t="s">
        <v>1502</v>
      </c>
      <c r="D81" s="625" t="s">
        <v>968</v>
      </c>
      <c r="E81" s="625" t="s">
        <v>969</v>
      </c>
      <c r="F81" s="655"/>
      <c r="G81" s="647" t="s">
        <v>1104</v>
      </c>
      <c r="H81" s="655" t="s">
        <v>2009</v>
      </c>
      <c r="I81" s="655" t="s">
        <v>1891</v>
      </c>
      <c r="J81" s="655" t="s">
        <v>1892</v>
      </c>
      <c r="K81" s="656">
        <v>4</v>
      </c>
      <c r="L81" s="656">
        <v>1</v>
      </c>
      <c r="M81" s="655" t="s">
        <v>971</v>
      </c>
      <c r="N81" s="655" t="s">
        <v>971</v>
      </c>
      <c r="O81" s="655">
        <v>1</v>
      </c>
      <c r="P81" s="655" t="s">
        <v>971</v>
      </c>
      <c r="Q81" s="344"/>
      <c r="R81" s="344"/>
      <c r="S81" s="332"/>
    </row>
    <row r="82" spans="1:19" ht="14.4" x14ac:dyDescent="0.25">
      <c r="B82" s="645" t="s">
        <v>1105</v>
      </c>
      <c r="C82" s="625" t="s">
        <v>1503</v>
      </c>
      <c r="D82" s="625" t="s">
        <v>968</v>
      </c>
      <c r="E82" s="625" t="s">
        <v>969</v>
      </c>
      <c r="F82" s="655"/>
      <c r="G82" s="647" t="s">
        <v>1106</v>
      </c>
      <c r="H82" s="655" t="s">
        <v>2010</v>
      </c>
      <c r="I82" s="655" t="s">
        <v>1891</v>
      </c>
      <c r="J82" s="655" t="s">
        <v>1892</v>
      </c>
      <c r="K82" s="655">
        <v>2</v>
      </c>
      <c r="L82" s="655">
        <v>1</v>
      </c>
      <c r="M82" s="655" t="s">
        <v>971</v>
      </c>
      <c r="N82" s="655" t="s">
        <v>971</v>
      </c>
      <c r="O82" s="655">
        <v>1</v>
      </c>
      <c r="P82" s="655" t="s">
        <v>971</v>
      </c>
      <c r="Q82" s="344"/>
      <c r="R82" s="344"/>
      <c r="S82" s="332"/>
    </row>
    <row r="83" spans="1:19" ht="34.5" customHeight="1" x14ac:dyDescent="0.25">
      <c r="A83" s="342"/>
      <c r="B83" s="649"/>
      <c r="C83" s="657" t="s">
        <v>1777</v>
      </c>
      <c r="D83" s="651"/>
      <c r="E83" s="651"/>
      <c r="F83" s="652"/>
      <c r="G83" s="652"/>
      <c r="H83" s="652"/>
      <c r="I83" s="652"/>
      <c r="J83" s="653"/>
      <c r="K83" s="653"/>
      <c r="L83" s="653"/>
      <c r="M83" s="653"/>
      <c r="N83" s="653"/>
      <c r="O83" s="653"/>
      <c r="P83" s="653"/>
      <c r="Q83" s="344"/>
      <c r="R83" s="344"/>
      <c r="S83" s="332"/>
    </row>
    <row r="84" spans="1:19" ht="28.8" x14ac:dyDescent="0.25">
      <c r="A84" s="343"/>
      <c r="B84" s="645" t="s">
        <v>1107</v>
      </c>
      <c r="C84" s="625" t="s">
        <v>1586</v>
      </c>
      <c r="D84" s="625" t="s">
        <v>979</v>
      </c>
      <c r="E84" s="625" t="s">
        <v>971</v>
      </c>
      <c r="F84" s="655"/>
      <c r="G84" s="647" t="s">
        <v>1108</v>
      </c>
      <c r="H84" s="655" t="s">
        <v>1089</v>
      </c>
      <c r="I84" s="655" t="s">
        <v>1807</v>
      </c>
      <c r="J84" s="655" t="s">
        <v>1893</v>
      </c>
      <c r="K84" s="655">
        <v>1</v>
      </c>
      <c r="L84" s="655">
        <v>1</v>
      </c>
      <c r="M84" s="655" t="s">
        <v>971</v>
      </c>
      <c r="N84" s="655" t="s">
        <v>971</v>
      </c>
      <c r="O84" s="655">
        <v>1</v>
      </c>
      <c r="P84" s="655" t="s">
        <v>971</v>
      </c>
      <c r="Q84" s="344"/>
      <c r="R84" s="344"/>
      <c r="S84" s="332"/>
    </row>
    <row r="85" spans="1:19" ht="14.4" x14ac:dyDescent="0.25">
      <c r="A85" s="343"/>
      <c r="B85" s="645" t="s">
        <v>1109</v>
      </c>
      <c r="C85" s="625" t="s">
        <v>1587</v>
      </c>
      <c r="D85" s="625" t="s">
        <v>968</v>
      </c>
      <c r="E85" s="625" t="s">
        <v>969</v>
      </c>
      <c r="F85" s="655"/>
      <c r="G85" s="647" t="s">
        <v>1110</v>
      </c>
      <c r="H85" s="655" t="s">
        <v>1091</v>
      </c>
      <c r="I85" s="655" t="s">
        <v>1807</v>
      </c>
      <c r="J85" s="655" t="s">
        <v>1893</v>
      </c>
      <c r="K85" s="655">
        <v>2</v>
      </c>
      <c r="L85" s="655">
        <v>1</v>
      </c>
      <c r="M85" s="655" t="s">
        <v>971</v>
      </c>
      <c r="N85" s="655" t="s">
        <v>971</v>
      </c>
      <c r="O85" s="655">
        <v>1</v>
      </c>
      <c r="P85" s="655" t="s">
        <v>971</v>
      </c>
      <c r="Q85" s="344"/>
      <c r="R85" s="344"/>
      <c r="S85" s="332"/>
    </row>
    <row r="86" spans="1:19" ht="14.4" x14ac:dyDescent="0.25">
      <c r="A86" s="343"/>
      <c r="B86" s="645" t="s">
        <v>1111</v>
      </c>
      <c r="C86" s="625" t="s">
        <v>1588</v>
      </c>
      <c r="D86" s="625" t="s">
        <v>968</v>
      </c>
      <c r="E86" s="625" t="s">
        <v>969</v>
      </c>
      <c r="F86" s="655"/>
      <c r="G86" s="647" t="s">
        <v>1110</v>
      </c>
      <c r="H86" s="655" t="s">
        <v>1091</v>
      </c>
      <c r="I86" s="655" t="s">
        <v>1807</v>
      </c>
      <c r="J86" s="655" t="s">
        <v>1893</v>
      </c>
      <c r="K86" s="655">
        <v>2</v>
      </c>
      <c r="L86" s="655">
        <v>1</v>
      </c>
      <c r="M86" s="655" t="s">
        <v>971</v>
      </c>
      <c r="N86" s="655" t="s">
        <v>971</v>
      </c>
      <c r="O86" s="655">
        <v>1</v>
      </c>
      <c r="P86" s="655" t="s">
        <v>971</v>
      </c>
      <c r="Q86" s="344"/>
      <c r="R86" s="344"/>
      <c r="S86" s="332"/>
    </row>
    <row r="87" spans="1:19" ht="28.8" x14ac:dyDescent="0.25">
      <c r="A87" s="343"/>
      <c r="B87" s="645" t="s">
        <v>1112</v>
      </c>
      <c r="C87" s="625" t="s">
        <v>1630</v>
      </c>
      <c r="D87" s="625" t="s">
        <v>968</v>
      </c>
      <c r="E87" s="625" t="s">
        <v>969</v>
      </c>
      <c r="F87" s="655"/>
      <c r="G87" s="647" t="s">
        <v>1113</v>
      </c>
      <c r="H87" s="655" t="s">
        <v>1095</v>
      </c>
      <c r="I87" s="655" t="s">
        <v>1807</v>
      </c>
      <c r="J87" s="655" t="s">
        <v>1893</v>
      </c>
      <c r="K87" s="655">
        <v>2</v>
      </c>
      <c r="L87" s="655">
        <v>1</v>
      </c>
      <c r="M87" s="655" t="s">
        <v>971</v>
      </c>
      <c r="N87" s="655" t="s">
        <v>971</v>
      </c>
      <c r="O87" s="655">
        <v>1</v>
      </c>
      <c r="P87" s="655" t="s">
        <v>971</v>
      </c>
      <c r="Q87" s="344"/>
      <c r="R87" s="344"/>
      <c r="S87" s="332"/>
    </row>
    <row r="88" spans="1:19" ht="28.8" x14ac:dyDescent="0.25">
      <c r="A88" s="343"/>
      <c r="B88" s="645" t="s">
        <v>1114</v>
      </c>
      <c r="C88" s="625" t="s">
        <v>1653</v>
      </c>
      <c r="D88" s="625" t="s">
        <v>968</v>
      </c>
      <c r="E88" s="625" t="s">
        <v>969</v>
      </c>
      <c r="F88" s="655"/>
      <c r="G88" s="647" t="s">
        <v>1115</v>
      </c>
      <c r="H88" s="655" t="s">
        <v>1095</v>
      </c>
      <c r="I88" s="655" t="s">
        <v>1807</v>
      </c>
      <c r="J88" s="655" t="s">
        <v>1893</v>
      </c>
      <c r="K88" s="655">
        <v>2</v>
      </c>
      <c r="L88" s="655">
        <v>1</v>
      </c>
      <c r="M88" s="655" t="s">
        <v>971</v>
      </c>
      <c r="N88" s="655" t="s">
        <v>971</v>
      </c>
      <c r="O88" s="655">
        <v>1</v>
      </c>
      <c r="P88" s="655" t="s">
        <v>971</v>
      </c>
      <c r="Q88" s="344"/>
      <c r="R88" s="344"/>
      <c r="S88" s="332"/>
    </row>
    <row r="89" spans="1:19" ht="28.8" x14ac:dyDescent="0.25">
      <c r="A89" s="343"/>
      <c r="B89" s="645" t="s">
        <v>1116</v>
      </c>
      <c r="C89" s="625" t="s">
        <v>1591</v>
      </c>
      <c r="D89" s="625" t="s">
        <v>968</v>
      </c>
      <c r="E89" s="625" t="s">
        <v>969</v>
      </c>
      <c r="F89" s="655"/>
      <c r="G89" s="647" t="s">
        <v>1117</v>
      </c>
      <c r="H89" s="655" t="s">
        <v>1097</v>
      </c>
      <c r="I89" s="655" t="s">
        <v>1807</v>
      </c>
      <c r="J89" s="655" t="s">
        <v>1893</v>
      </c>
      <c r="K89" s="655">
        <v>2</v>
      </c>
      <c r="L89" s="655">
        <v>1</v>
      </c>
      <c r="M89" s="655" t="s">
        <v>971</v>
      </c>
      <c r="N89" s="655" t="s">
        <v>971</v>
      </c>
      <c r="O89" s="655">
        <v>1</v>
      </c>
      <c r="P89" s="655" t="s">
        <v>971</v>
      </c>
      <c r="Q89" s="344"/>
      <c r="R89" s="344"/>
      <c r="S89" s="332"/>
    </row>
    <row r="90" spans="1:19" ht="42" customHeight="1" x14ac:dyDescent="0.25">
      <c r="A90" s="343"/>
      <c r="B90" s="649"/>
      <c r="C90" s="657" t="s">
        <v>1778</v>
      </c>
      <c r="D90" s="651"/>
      <c r="E90" s="651"/>
      <c r="F90" s="652"/>
      <c r="G90" s="652"/>
      <c r="H90" s="652"/>
      <c r="I90" s="652"/>
      <c r="J90" s="653"/>
      <c r="K90" s="653"/>
      <c r="L90" s="653"/>
      <c r="M90" s="653"/>
      <c r="N90" s="653"/>
      <c r="O90" s="653"/>
      <c r="P90" s="653"/>
      <c r="Q90" s="344"/>
      <c r="R90" s="344"/>
      <c r="S90" s="332"/>
    </row>
    <row r="91" spans="1:19" ht="28.8" x14ac:dyDescent="0.25">
      <c r="A91" s="343"/>
      <c r="B91" s="626" t="s">
        <v>1118</v>
      </c>
      <c r="C91" s="625" t="s">
        <v>1667</v>
      </c>
      <c r="D91" s="625" t="s">
        <v>979</v>
      </c>
      <c r="E91" s="625" t="s">
        <v>971</v>
      </c>
      <c r="F91" s="655"/>
      <c r="G91" s="647" t="s">
        <v>1119</v>
      </c>
      <c r="H91" s="655" t="s">
        <v>2012</v>
      </c>
      <c r="I91" s="655" t="s">
        <v>1809</v>
      </c>
      <c r="J91" s="655" t="s">
        <v>1894</v>
      </c>
      <c r="K91" s="655">
        <v>1</v>
      </c>
      <c r="L91" s="655">
        <v>1</v>
      </c>
      <c r="M91" s="655" t="s">
        <v>1120</v>
      </c>
      <c r="N91" s="655" t="s">
        <v>971</v>
      </c>
      <c r="O91" s="655">
        <v>1</v>
      </c>
      <c r="P91" s="655" t="s">
        <v>1120</v>
      </c>
      <c r="Q91" s="344"/>
      <c r="R91" s="344"/>
      <c r="S91" s="332"/>
    </row>
    <row r="92" spans="1:19" ht="14.4" x14ac:dyDescent="0.25">
      <c r="A92" s="343"/>
      <c r="B92" s="645" t="s">
        <v>1121</v>
      </c>
      <c r="C92" s="625" t="s">
        <v>1661</v>
      </c>
      <c r="D92" s="625" t="s">
        <v>968</v>
      </c>
      <c r="E92" s="625" t="s">
        <v>969</v>
      </c>
      <c r="F92" s="655"/>
      <c r="G92" s="944">
        <v>445</v>
      </c>
      <c r="H92" s="655" t="s">
        <v>2011</v>
      </c>
      <c r="I92" s="655" t="s">
        <v>1809</v>
      </c>
      <c r="J92" s="655" t="s">
        <v>1894</v>
      </c>
      <c r="K92" s="655">
        <v>2</v>
      </c>
      <c r="L92" s="655">
        <v>1</v>
      </c>
      <c r="M92" s="655" t="s">
        <v>971</v>
      </c>
      <c r="N92" s="655" t="s">
        <v>971</v>
      </c>
      <c r="O92" s="655">
        <v>1</v>
      </c>
      <c r="P92" s="655" t="s">
        <v>971</v>
      </c>
      <c r="Q92" s="344"/>
      <c r="R92" s="344"/>
      <c r="S92" s="332"/>
    </row>
    <row r="93" spans="1:19" ht="28.8" x14ac:dyDescent="0.25">
      <c r="A93" s="343"/>
      <c r="B93" s="626" t="s">
        <v>1122</v>
      </c>
      <c r="C93" s="625" t="s">
        <v>1677</v>
      </c>
      <c r="D93" s="625" t="s">
        <v>979</v>
      </c>
      <c r="E93" s="625" t="s">
        <v>971</v>
      </c>
      <c r="F93" s="655"/>
      <c r="G93" s="647" t="s">
        <v>1123</v>
      </c>
      <c r="H93" s="655" t="s">
        <v>2013</v>
      </c>
      <c r="I93" s="655" t="s">
        <v>1809</v>
      </c>
      <c r="J93" s="655" t="s">
        <v>1894</v>
      </c>
      <c r="K93" s="655">
        <v>1</v>
      </c>
      <c r="L93" s="655">
        <v>1</v>
      </c>
      <c r="M93" s="655" t="s">
        <v>971</v>
      </c>
      <c r="N93" s="655" t="s">
        <v>971</v>
      </c>
      <c r="O93" s="655">
        <v>1</v>
      </c>
      <c r="P93" s="655" t="s">
        <v>971</v>
      </c>
      <c r="Q93" s="344"/>
      <c r="R93" s="344"/>
      <c r="S93" s="332"/>
    </row>
    <row r="94" spans="1:19" ht="27" customHeight="1" x14ac:dyDescent="0.25">
      <c r="A94" s="343"/>
      <c r="B94" s="645" t="s">
        <v>1124</v>
      </c>
      <c r="C94" s="625" t="s">
        <v>1663</v>
      </c>
      <c r="D94" s="625" t="s">
        <v>968</v>
      </c>
      <c r="E94" s="625" t="s">
        <v>969</v>
      </c>
      <c r="F94" s="655"/>
      <c r="G94" s="647" t="s">
        <v>1125</v>
      </c>
      <c r="H94" s="655" t="s">
        <v>2014</v>
      </c>
      <c r="I94" s="655" t="s">
        <v>1809</v>
      </c>
      <c r="J94" s="655" t="s">
        <v>1894</v>
      </c>
      <c r="K94" s="655">
        <v>2</v>
      </c>
      <c r="L94" s="655">
        <v>1</v>
      </c>
      <c r="M94" s="655" t="s">
        <v>971</v>
      </c>
      <c r="N94" s="655" t="s">
        <v>971</v>
      </c>
      <c r="O94" s="655">
        <v>1</v>
      </c>
      <c r="P94" s="655" t="s">
        <v>971</v>
      </c>
      <c r="Q94" s="344"/>
      <c r="R94" s="344"/>
      <c r="S94" s="332"/>
    </row>
    <row r="95" spans="1:19" ht="28.8" x14ac:dyDescent="0.25">
      <c r="A95" s="343"/>
      <c r="B95" s="646" t="s">
        <v>1126</v>
      </c>
      <c r="C95" s="625" t="s">
        <v>1664</v>
      </c>
      <c r="D95" s="625" t="s">
        <v>968</v>
      </c>
      <c r="E95" s="625" t="s">
        <v>969</v>
      </c>
      <c r="F95" s="655"/>
      <c r="G95" s="647" t="s">
        <v>1082</v>
      </c>
      <c r="H95" s="655" t="s">
        <v>2015</v>
      </c>
      <c r="I95" s="655" t="s">
        <v>1809</v>
      </c>
      <c r="J95" s="655" t="s">
        <v>1894</v>
      </c>
      <c r="K95" s="656">
        <v>4</v>
      </c>
      <c r="L95" s="656">
        <v>1</v>
      </c>
      <c r="M95" s="655" t="s">
        <v>971</v>
      </c>
      <c r="N95" s="655" t="s">
        <v>971</v>
      </c>
      <c r="O95" s="655">
        <v>1</v>
      </c>
      <c r="P95" s="655" t="s">
        <v>971</v>
      </c>
      <c r="Q95" s="344"/>
      <c r="R95" s="344"/>
      <c r="S95" s="332"/>
    </row>
    <row r="96" spans="1:19" ht="14.4" x14ac:dyDescent="0.25">
      <c r="A96" s="343"/>
      <c r="B96" s="626" t="s">
        <v>1127</v>
      </c>
      <c r="C96" s="625" t="s">
        <v>1665</v>
      </c>
      <c r="D96" s="625" t="s">
        <v>968</v>
      </c>
      <c r="E96" s="625" t="s">
        <v>969</v>
      </c>
      <c r="F96" s="655"/>
      <c r="G96" s="647" t="s">
        <v>1128</v>
      </c>
      <c r="H96" s="655" t="s">
        <v>2016</v>
      </c>
      <c r="I96" s="655" t="s">
        <v>1809</v>
      </c>
      <c r="J96" s="655" t="s">
        <v>1894</v>
      </c>
      <c r="K96" s="655">
        <v>2</v>
      </c>
      <c r="L96" s="655">
        <v>1</v>
      </c>
      <c r="M96" s="655" t="s">
        <v>971</v>
      </c>
      <c r="N96" s="655" t="s">
        <v>971</v>
      </c>
      <c r="O96" s="655">
        <v>1</v>
      </c>
      <c r="P96" s="655" t="s">
        <v>971</v>
      </c>
      <c r="Q96" s="344"/>
      <c r="R96" s="344"/>
      <c r="S96" s="332"/>
    </row>
    <row r="97" spans="1:19" ht="14.4" x14ac:dyDescent="0.25">
      <c r="A97" s="343"/>
      <c r="B97" s="626" t="s">
        <v>1129</v>
      </c>
      <c r="C97" s="625" t="s">
        <v>1666</v>
      </c>
      <c r="D97" s="625" t="s">
        <v>968</v>
      </c>
      <c r="E97" s="625" t="s">
        <v>989</v>
      </c>
      <c r="F97" s="655"/>
      <c r="G97" s="647" t="s">
        <v>1130</v>
      </c>
      <c r="H97" s="655" t="s">
        <v>2017</v>
      </c>
      <c r="I97" s="655" t="s">
        <v>1809</v>
      </c>
      <c r="J97" s="655" t="s">
        <v>1894</v>
      </c>
      <c r="K97" s="655">
        <v>2</v>
      </c>
      <c r="L97" s="655">
        <v>1</v>
      </c>
      <c r="M97" s="655" t="s">
        <v>971</v>
      </c>
      <c r="N97" s="655" t="s">
        <v>971</v>
      </c>
      <c r="O97" s="655">
        <v>1</v>
      </c>
      <c r="P97" s="655" t="s">
        <v>971</v>
      </c>
      <c r="Q97" s="344"/>
      <c r="R97" s="344"/>
      <c r="S97" s="332"/>
    </row>
    <row r="98" spans="1:19" ht="31.5" customHeight="1" x14ac:dyDescent="0.25">
      <c r="A98" s="343"/>
      <c r="B98" s="649"/>
      <c r="C98" s="657" t="s">
        <v>1813</v>
      </c>
      <c r="D98" s="651"/>
      <c r="E98" s="651"/>
      <c r="F98" s="652"/>
      <c r="G98" s="652"/>
      <c r="H98" s="652"/>
      <c r="I98" s="652"/>
      <c r="J98" s="653"/>
      <c r="K98" s="653"/>
      <c r="L98" s="653"/>
      <c r="M98" s="653"/>
      <c r="N98" s="653"/>
      <c r="O98" s="653"/>
      <c r="P98" s="653"/>
      <c r="Q98" s="344"/>
      <c r="R98" s="344"/>
      <c r="S98" s="332"/>
    </row>
    <row r="99" spans="1:19" ht="43.2" x14ac:dyDescent="0.25">
      <c r="A99" s="343"/>
      <c r="B99" s="645" t="s">
        <v>1131</v>
      </c>
      <c r="C99" s="625" t="s">
        <v>1151</v>
      </c>
      <c r="D99" s="625" t="s">
        <v>979</v>
      </c>
      <c r="E99" s="625" t="s">
        <v>971</v>
      </c>
      <c r="F99" s="655"/>
      <c r="G99" s="647" t="s">
        <v>1132</v>
      </c>
      <c r="H99" s="655">
        <v>16</v>
      </c>
      <c r="I99" s="655" t="s">
        <v>1811</v>
      </c>
      <c r="J99" s="655" t="s">
        <v>1895</v>
      </c>
      <c r="K99" s="655">
        <v>1</v>
      </c>
      <c r="L99" s="655">
        <v>1</v>
      </c>
      <c r="M99" s="655" t="s">
        <v>1133</v>
      </c>
      <c r="N99" s="655" t="s">
        <v>971</v>
      </c>
      <c r="O99" s="655">
        <v>1</v>
      </c>
      <c r="P99" s="655" t="s">
        <v>1133</v>
      </c>
      <c r="Q99" s="344"/>
      <c r="R99" s="344"/>
      <c r="S99" s="332"/>
    </row>
    <row r="100" spans="1:19" ht="28.8" x14ac:dyDescent="0.25">
      <c r="A100" s="343"/>
      <c r="B100" s="645" t="s">
        <v>1134</v>
      </c>
      <c r="C100" s="625" t="s">
        <v>1161</v>
      </c>
      <c r="D100" s="625" t="s">
        <v>968</v>
      </c>
      <c r="E100" s="625" t="s">
        <v>969</v>
      </c>
      <c r="F100" s="655"/>
      <c r="G100" s="647" t="s">
        <v>1135</v>
      </c>
      <c r="H100" s="655">
        <v>16</v>
      </c>
      <c r="I100" s="655" t="s">
        <v>1811</v>
      </c>
      <c r="J100" s="655" t="s">
        <v>1895</v>
      </c>
      <c r="K100" s="655">
        <v>1</v>
      </c>
      <c r="L100" s="655">
        <v>1</v>
      </c>
      <c r="M100" s="655" t="s">
        <v>971</v>
      </c>
      <c r="N100" s="655" t="s">
        <v>971</v>
      </c>
      <c r="O100" s="655">
        <v>1</v>
      </c>
      <c r="P100" s="655" t="s">
        <v>971</v>
      </c>
      <c r="Q100" s="344"/>
      <c r="R100" s="344"/>
      <c r="S100" s="332"/>
    </row>
    <row r="101" spans="1:19" ht="28.8" x14ac:dyDescent="0.25">
      <c r="A101" s="343"/>
      <c r="B101" s="649"/>
      <c r="C101" s="657" t="s">
        <v>1779</v>
      </c>
      <c r="D101" s="651"/>
      <c r="E101" s="651"/>
      <c r="F101" s="652"/>
      <c r="G101" s="652"/>
      <c r="H101" s="652"/>
      <c r="I101" s="652"/>
      <c r="J101" s="653"/>
      <c r="K101" s="653"/>
      <c r="L101" s="653"/>
      <c r="M101" s="653"/>
      <c r="N101" s="653"/>
      <c r="O101" s="653"/>
      <c r="P101" s="653"/>
      <c r="Q101" s="344"/>
      <c r="R101" s="344"/>
      <c r="S101" s="332"/>
    </row>
    <row r="102" spans="1:19" ht="43.2" x14ac:dyDescent="0.25">
      <c r="B102" s="646" t="s">
        <v>1136</v>
      </c>
      <c r="C102" s="625" t="s">
        <v>1176</v>
      </c>
      <c r="D102" s="625" t="s">
        <v>979</v>
      </c>
      <c r="E102" s="625" t="s">
        <v>971</v>
      </c>
      <c r="F102" s="655"/>
      <c r="G102" s="647" t="s">
        <v>2028</v>
      </c>
      <c r="H102" s="655" t="s">
        <v>2018</v>
      </c>
      <c r="I102" s="655" t="s">
        <v>1896</v>
      </c>
      <c r="J102" s="655" t="s">
        <v>1897</v>
      </c>
      <c r="K102" s="656">
        <v>1</v>
      </c>
      <c r="L102" s="656">
        <v>1</v>
      </c>
      <c r="M102" s="655" t="s">
        <v>1137</v>
      </c>
      <c r="N102" s="655" t="s">
        <v>971</v>
      </c>
      <c r="O102" s="655">
        <v>1</v>
      </c>
      <c r="P102" s="655" t="s">
        <v>1137</v>
      </c>
      <c r="Q102" s="344"/>
      <c r="R102" s="344"/>
      <c r="S102" s="332"/>
    </row>
    <row r="103" spans="1:19" ht="14.4" x14ac:dyDescent="0.25">
      <c r="B103" s="646" t="s">
        <v>1138</v>
      </c>
      <c r="C103" s="625" t="s">
        <v>1177</v>
      </c>
      <c r="D103" s="625" t="s">
        <v>968</v>
      </c>
      <c r="E103" s="625" t="s">
        <v>989</v>
      </c>
      <c r="F103" s="655"/>
      <c r="G103" s="647" t="s">
        <v>1139</v>
      </c>
      <c r="H103" s="655" t="s">
        <v>2019</v>
      </c>
      <c r="I103" s="655" t="s">
        <v>1896</v>
      </c>
      <c r="J103" s="655" t="s">
        <v>1897</v>
      </c>
      <c r="K103" s="656">
        <v>1</v>
      </c>
      <c r="L103" s="656">
        <v>1</v>
      </c>
      <c r="M103" s="655">
        <v>1</v>
      </c>
      <c r="N103" s="655" t="s">
        <v>971</v>
      </c>
      <c r="O103" s="655">
        <v>1</v>
      </c>
      <c r="P103" s="655">
        <v>1</v>
      </c>
      <c r="Q103" s="344"/>
      <c r="R103" s="344"/>
      <c r="S103" s="332"/>
    </row>
    <row r="104" spans="1:19" ht="28.8" x14ac:dyDescent="0.25">
      <c r="B104" s="646" t="s">
        <v>1140</v>
      </c>
      <c r="C104" s="625" t="s">
        <v>1178</v>
      </c>
      <c r="D104" s="625" t="s">
        <v>968</v>
      </c>
      <c r="E104" s="625" t="s">
        <v>989</v>
      </c>
      <c r="F104" s="655"/>
      <c r="G104" s="647" t="s">
        <v>1141</v>
      </c>
      <c r="H104" s="655" t="s">
        <v>2020</v>
      </c>
      <c r="I104" s="655" t="s">
        <v>1896</v>
      </c>
      <c r="J104" s="655" t="s">
        <v>1897</v>
      </c>
      <c r="K104" s="656">
        <v>1</v>
      </c>
      <c r="L104" s="656">
        <v>1</v>
      </c>
      <c r="M104" s="655">
        <v>1</v>
      </c>
      <c r="N104" s="655" t="s">
        <v>971</v>
      </c>
      <c r="O104" s="655">
        <v>1</v>
      </c>
      <c r="P104" s="655">
        <v>1</v>
      </c>
      <c r="Q104" s="344"/>
      <c r="R104" s="344"/>
      <c r="S104" s="332"/>
    </row>
    <row r="105" spans="1:19" ht="14.4" x14ac:dyDescent="0.25">
      <c r="B105" s="646" t="s">
        <v>1142</v>
      </c>
      <c r="C105" s="625" t="s">
        <v>1179</v>
      </c>
      <c r="D105" s="625" t="s">
        <v>968</v>
      </c>
      <c r="E105" s="625" t="s">
        <v>989</v>
      </c>
      <c r="F105" s="655"/>
      <c r="G105" s="647" t="s">
        <v>1143</v>
      </c>
      <c r="H105" s="655" t="s">
        <v>2021</v>
      </c>
      <c r="I105" s="655" t="s">
        <v>1896</v>
      </c>
      <c r="J105" s="655" t="s">
        <v>1897</v>
      </c>
      <c r="K105" s="656">
        <v>1</v>
      </c>
      <c r="L105" s="656">
        <v>1</v>
      </c>
      <c r="M105" s="655">
        <v>1</v>
      </c>
      <c r="N105" s="655" t="s">
        <v>971</v>
      </c>
      <c r="O105" s="655">
        <v>1</v>
      </c>
      <c r="P105" s="655">
        <v>1</v>
      </c>
      <c r="Q105" s="344"/>
      <c r="R105" s="344"/>
      <c r="S105" s="332"/>
    </row>
    <row r="106" spans="1:19" ht="14.4" x14ac:dyDescent="0.25">
      <c r="B106" s="646" t="s">
        <v>1144</v>
      </c>
      <c r="C106" s="625" t="s">
        <v>1180</v>
      </c>
      <c r="D106" s="625" t="s">
        <v>968</v>
      </c>
      <c r="E106" s="625" t="s">
        <v>989</v>
      </c>
      <c r="F106" s="655"/>
      <c r="G106" s="647" t="s">
        <v>2030</v>
      </c>
      <c r="H106" s="655" t="s">
        <v>2022</v>
      </c>
      <c r="I106" s="655" t="s">
        <v>1896</v>
      </c>
      <c r="J106" s="655" t="s">
        <v>1897</v>
      </c>
      <c r="K106" s="656">
        <v>1</v>
      </c>
      <c r="L106" s="656">
        <v>1</v>
      </c>
      <c r="M106" s="655">
        <v>1</v>
      </c>
      <c r="N106" s="655" t="s">
        <v>971</v>
      </c>
      <c r="O106" s="655">
        <v>1</v>
      </c>
      <c r="P106" s="655">
        <v>1</v>
      </c>
      <c r="Q106" s="344"/>
      <c r="R106" s="344"/>
      <c r="S106" s="332"/>
    </row>
    <row r="107" spans="1:19" ht="28.8" x14ac:dyDescent="0.25">
      <c r="B107" s="646" t="s">
        <v>1145</v>
      </c>
      <c r="C107" s="625" t="s">
        <v>1181</v>
      </c>
      <c r="D107" s="625" t="s">
        <v>968</v>
      </c>
      <c r="E107" s="625" t="s">
        <v>989</v>
      </c>
      <c r="F107" s="655"/>
      <c r="G107" s="647" t="s">
        <v>2029</v>
      </c>
      <c r="H107" s="655" t="s">
        <v>2022</v>
      </c>
      <c r="I107" s="655" t="s">
        <v>1896</v>
      </c>
      <c r="J107" s="655" t="s">
        <v>1897</v>
      </c>
      <c r="K107" s="656">
        <v>1</v>
      </c>
      <c r="L107" s="656">
        <v>1</v>
      </c>
      <c r="M107" s="655" t="s">
        <v>971</v>
      </c>
      <c r="N107" s="655" t="s">
        <v>971</v>
      </c>
      <c r="O107" s="655">
        <v>1</v>
      </c>
      <c r="P107" s="655" t="s">
        <v>971</v>
      </c>
      <c r="Q107" s="344"/>
      <c r="R107" s="344"/>
      <c r="S107" s="332"/>
    </row>
    <row r="108" spans="1:19" ht="33.75" customHeight="1" x14ac:dyDescent="0.25">
      <c r="B108" s="649"/>
      <c r="C108" s="657" t="s">
        <v>1780</v>
      </c>
      <c r="D108" s="651"/>
      <c r="E108" s="651"/>
      <c r="F108" s="652"/>
      <c r="G108" s="652"/>
      <c r="H108" s="652"/>
      <c r="I108" s="652"/>
      <c r="J108" s="653"/>
      <c r="K108" s="653"/>
      <c r="L108" s="653"/>
      <c r="M108" s="653"/>
      <c r="N108" s="653"/>
      <c r="O108" s="653"/>
      <c r="P108" s="653"/>
      <c r="Q108" s="344"/>
      <c r="R108" s="344"/>
      <c r="S108" s="332"/>
    </row>
    <row r="109" spans="1:19" ht="14.4" x14ac:dyDescent="0.25">
      <c r="B109" s="645" t="s">
        <v>1146</v>
      </c>
      <c r="C109" s="625" t="s">
        <v>1304</v>
      </c>
      <c r="D109" s="625" t="s">
        <v>968</v>
      </c>
      <c r="E109" s="625" t="s">
        <v>969</v>
      </c>
      <c r="F109" s="655"/>
      <c r="G109" s="647" t="s">
        <v>1147</v>
      </c>
      <c r="H109" s="655">
        <v>18</v>
      </c>
      <c r="I109" s="655" t="s">
        <v>1898</v>
      </c>
      <c r="J109" s="655" t="s">
        <v>1899</v>
      </c>
      <c r="K109" s="655">
        <v>1</v>
      </c>
      <c r="L109" s="655">
        <v>1</v>
      </c>
      <c r="M109" s="655" t="s">
        <v>971</v>
      </c>
      <c r="N109" s="655" t="s">
        <v>971</v>
      </c>
      <c r="O109" s="655">
        <v>1</v>
      </c>
      <c r="P109" s="655" t="s">
        <v>971</v>
      </c>
      <c r="Q109" s="344"/>
      <c r="R109" s="344"/>
      <c r="S109" s="332"/>
    </row>
    <row r="110" spans="1:19" ht="14.4" x14ac:dyDescent="0.25">
      <c r="B110" s="645" t="s">
        <v>1148</v>
      </c>
      <c r="C110" s="625" t="s">
        <v>1305</v>
      </c>
      <c r="D110" s="625" t="s">
        <v>968</v>
      </c>
      <c r="E110" s="625" t="s">
        <v>969</v>
      </c>
      <c r="F110" s="655"/>
      <c r="G110" s="647" t="s">
        <v>1147</v>
      </c>
      <c r="H110" s="655">
        <v>18</v>
      </c>
      <c r="I110" s="655" t="s">
        <v>1898</v>
      </c>
      <c r="J110" s="655" t="s">
        <v>1899</v>
      </c>
      <c r="K110" s="655">
        <v>1</v>
      </c>
      <c r="L110" s="655">
        <v>1</v>
      </c>
      <c r="M110" s="655" t="s">
        <v>971</v>
      </c>
      <c r="N110" s="655" t="s">
        <v>971</v>
      </c>
      <c r="O110" s="655">
        <v>1</v>
      </c>
      <c r="P110" s="655" t="s">
        <v>971</v>
      </c>
      <c r="Q110" s="344"/>
      <c r="R110" s="344"/>
      <c r="S110" s="332"/>
    </row>
    <row r="111" spans="1:19" ht="14.4" x14ac:dyDescent="0.25">
      <c r="B111" s="645" t="s">
        <v>1149</v>
      </c>
      <c r="C111" s="625" t="s">
        <v>1306</v>
      </c>
      <c r="D111" s="625" t="s">
        <v>968</v>
      </c>
      <c r="E111" s="625" t="s">
        <v>969</v>
      </c>
      <c r="F111" s="655"/>
      <c r="G111" s="647" t="s">
        <v>1147</v>
      </c>
      <c r="H111" s="655">
        <v>18</v>
      </c>
      <c r="I111" s="655" t="s">
        <v>1898</v>
      </c>
      <c r="J111" s="655" t="s">
        <v>1899</v>
      </c>
      <c r="K111" s="655">
        <v>1</v>
      </c>
      <c r="L111" s="655">
        <v>1</v>
      </c>
      <c r="M111" s="655" t="s">
        <v>971</v>
      </c>
      <c r="N111" s="655" t="s">
        <v>971</v>
      </c>
      <c r="O111" s="655">
        <v>1</v>
      </c>
      <c r="P111" s="655" t="s">
        <v>971</v>
      </c>
      <c r="Q111" s="344"/>
      <c r="R111" s="344"/>
      <c r="S111" s="332"/>
    </row>
    <row r="112" spans="1:19" ht="14.4" x14ac:dyDescent="0.25">
      <c r="B112" s="645" t="s">
        <v>1150</v>
      </c>
      <c r="C112" s="625" t="s">
        <v>1307</v>
      </c>
      <c r="D112" s="625" t="s">
        <v>979</v>
      </c>
      <c r="E112" s="625" t="s">
        <v>971</v>
      </c>
      <c r="F112" s="655"/>
      <c r="G112" s="647" t="s">
        <v>1147</v>
      </c>
      <c r="H112" s="655">
        <v>18</v>
      </c>
      <c r="I112" s="655" t="s">
        <v>1898</v>
      </c>
      <c r="J112" s="655" t="s">
        <v>1899</v>
      </c>
      <c r="K112" s="655">
        <v>1</v>
      </c>
      <c r="L112" s="655">
        <v>1</v>
      </c>
      <c r="M112" s="655" t="s">
        <v>971</v>
      </c>
      <c r="N112" s="655" t="s">
        <v>971</v>
      </c>
      <c r="O112" s="655">
        <v>1</v>
      </c>
      <c r="P112" s="655" t="s">
        <v>971</v>
      </c>
      <c r="Q112" s="344"/>
      <c r="R112" s="344"/>
      <c r="S112" s="332"/>
    </row>
    <row r="113" spans="2:19" ht="43.2" x14ac:dyDescent="0.25">
      <c r="B113" s="649"/>
      <c r="C113" s="662" t="s">
        <v>2033</v>
      </c>
      <c r="D113" s="651"/>
      <c r="E113" s="651"/>
      <c r="F113" s="652"/>
      <c r="G113" s="652"/>
      <c r="H113" s="652"/>
      <c r="I113" s="652"/>
      <c r="J113" s="653"/>
      <c r="K113" s="653"/>
      <c r="L113" s="653"/>
      <c r="M113" s="653"/>
      <c r="N113" s="653"/>
      <c r="O113" s="653"/>
      <c r="P113" s="653"/>
      <c r="Q113" s="344"/>
      <c r="R113" s="344"/>
      <c r="S113" s="332"/>
    </row>
    <row r="114" spans="2:19" ht="14.4" x14ac:dyDescent="0.25">
      <c r="B114" s="956" t="s">
        <v>2032</v>
      </c>
      <c r="C114" s="625" t="s">
        <v>2031</v>
      </c>
      <c r="D114" s="625" t="s">
        <v>979</v>
      </c>
      <c r="E114" s="625" t="s">
        <v>971</v>
      </c>
      <c r="F114" s="655"/>
      <c r="G114" s="647" t="s">
        <v>2037</v>
      </c>
      <c r="H114" s="655" t="s">
        <v>2038</v>
      </c>
      <c r="I114" s="655" t="s">
        <v>2036</v>
      </c>
      <c r="J114" s="655" t="s">
        <v>2039</v>
      </c>
      <c r="K114" s="655">
        <v>1</v>
      </c>
      <c r="L114" s="655">
        <v>1</v>
      </c>
      <c r="M114" s="655" t="s">
        <v>971</v>
      </c>
      <c r="N114" s="655" t="s">
        <v>971</v>
      </c>
      <c r="O114" s="655">
        <v>1</v>
      </c>
      <c r="P114" s="655" t="s">
        <v>971</v>
      </c>
      <c r="Q114" s="344"/>
      <c r="R114" s="344"/>
      <c r="S114" s="332"/>
    </row>
    <row r="115" spans="2:19" ht="15" thickBot="1" x14ac:dyDescent="0.3">
      <c r="B115" s="956" t="s">
        <v>2035</v>
      </c>
      <c r="C115" s="625" t="s">
        <v>2034</v>
      </c>
      <c r="D115" s="625" t="s">
        <v>968</v>
      </c>
      <c r="E115" s="625" t="s">
        <v>989</v>
      </c>
      <c r="F115" s="655"/>
      <c r="G115" s="647" t="s">
        <v>2037</v>
      </c>
      <c r="H115" s="655" t="s">
        <v>2038</v>
      </c>
      <c r="I115" s="655" t="s">
        <v>2036</v>
      </c>
      <c r="J115" s="655" t="s">
        <v>2039</v>
      </c>
      <c r="K115" s="655">
        <v>2</v>
      </c>
      <c r="L115" s="655">
        <v>1</v>
      </c>
      <c r="M115" s="655" t="s">
        <v>971</v>
      </c>
      <c r="N115" s="655" t="s">
        <v>971</v>
      </c>
      <c r="O115" s="655">
        <v>1</v>
      </c>
      <c r="P115" s="655" t="s">
        <v>971</v>
      </c>
      <c r="Q115" s="344"/>
      <c r="R115" s="344"/>
      <c r="S115" s="332"/>
    </row>
    <row r="116" spans="2:19" ht="15" customHeight="1" thickBot="1" x14ac:dyDescent="0.3">
      <c r="B116" s="659" t="s">
        <v>1818</v>
      </c>
      <c r="C116" s="660"/>
      <c r="D116" s="660"/>
      <c r="E116" s="660"/>
      <c r="F116" s="660"/>
      <c r="G116" s="660"/>
      <c r="H116" s="660"/>
      <c r="I116" s="660"/>
      <c r="J116" s="660"/>
      <c r="K116" s="660"/>
      <c r="L116" s="660"/>
      <c r="M116" s="660"/>
      <c r="N116" s="660"/>
      <c r="O116" s="660"/>
      <c r="P116" s="660"/>
      <c r="Q116" s="331"/>
      <c r="R116" s="331"/>
      <c r="S116" s="332"/>
    </row>
    <row r="117" spans="2:19" ht="35.25" customHeight="1" thickBot="1" x14ac:dyDescent="0.35">
      <c r="B117" s="637"/>
      <c r="C117" s="1151" t="s">
        <v>1853</v>
      </c>
      <c r="D117" s="1152"/>
      <c r="E117" s="1152"/>
      <c r="F117" s="1152"/>
      <c r="G117" s="1152"/>
      <c r="H117" s="1152"/>
      <c r="I117" s="1152"/>
      <c r="J117" s="1152"/>
      <c r="K117" s="1152"/>
      <c r="L117" s="1152"/>
      <c r="M117" s="1152"/>
      <c r="N117" s="1152"/>
      <c r="O117" s="1152"/>
      <c r="P117" s="1153"/>
      <c r="Q117" s="331"/>
      <c r="R117" s="331"/>
      <c r="S117" s="332"/>
    </row>
    <row r="118" spans="2:19" ht="58.5" customHeight="1" x14ac:dyDescent="0.3">
      <c r="B118" s="661"/>
      <c r="C118" s="662" t="s">
        <v>1868</v>
      </c>
      <c r="D118" s="651"/>
      <c r="E118" s="651"/>
      <c r="F118" s="652"/>
      <c r="G118" s="947"/>
      <c r="H118" s="946"/>
      <c r="I118" s="652"/>
      <c r="J118" s="653"/>
      <c r="K118" s="653"/>
      <c r="L118" s="653"/>
      <c r="M118" s="653"/>
      <c r="N118" s="653"/>
      <c r="O118" s="653"/>
      <c r="P118" s="653"/>
      <c r="Q118" s="652"/>
      <c r="R118" s="331"/>
      <c r="S118" s="332"/>
    </row>
    <row r="119" spans="2:19" ht="64.5" customHeight="1" x14ac:dyDescent="0.25">
      <c r="B119" s="645" t="s">
        <v>1850</v>
      </c>
      <c r="C119" s="625" t="s">
        <v>1867</v>
      </c>
      <c r="D119" s="625" t="s">
        <v>968</v>
      </c>
      <c r="E119" s="625" t="s">
        <v>971</v>
      </c>
      <c r="F119" s="655"/>
      <c r="G119" s="647" t="s">
        <v>1851</v>
      </c>
      <c r="H119" s="655" t="s">
        <v>971</v>
      </c>
      <c r="I119" s="655" t="s">
        <v>971</v>
      </c>
      <c r="J119" s="655" t="s">
        <v>971</v>
      </c>
      <c r="K119" s="655">
        <v>2</v>
      </c>
      <c r="L119" s="655">
        <v>2</v>
      </c>
      <c r="M119" s="655">
        <v>2</v>
      </c>
      <c r="N119" s="655">
        <v>1</v>
      </c>
      <c r="O119" s="655">
        <v>2</v>
      </c>
      <c r="P119" s="655">
        <v>1</v>
      </c>
      <c r="Q119" s="344"/>
      <c r="R119" s="344"/>
      <c r="S119" s="332"/>
    </row>
    <row r="120" spans="2:19" ht="33" customHeight="1" x14ac:dyDescent="0.25">
      <c r="B120" s="648"/>
      <c r="C120" s="625"/>
      <c r="D120" s="625"/>
      <c r="E120" s="625"/>
      <c r="F120" s="663"/>
      <c r="G120" s="647"/>
      <c r="H120" s="663"/>
      <c r="I120" s="663"/>
      <c r="J120" s="663"/>
      <c r="K120" s="663"/>
      <c r="L120" s="663"/>
      <c r="M120" s="663"/>
      <c r="N120" s="663"/>
      <c r="O120" s="663"/>
      <c r="P120" s="663"/>
      <c r="Q120" s="344"/>
      <c r="R120" s="344"/>
      <c r="S120" s="332"/>
    </row>
    <row r="121" spans="2:19" ht="14.4" x14ac:dyDescent="0.25">
      <c r="B121" s="625" t="s">
        <v>1964</v>
      </c>
      <c r="C121" s="625" t="s">
        <v>1870</v>
      </c>
      <c r="D121" s="621"/>
      <c r="E121" s="625"/>
      <c r="F121" s="663"/>
      <c r="G121" s="647"/>
      <c r="H121" s="663"/>
      <c r="I121" s="663"/>
      <c r="J121" s="663"/>
      <c r="K121" s="663"/>
      <c r="L121" s="663"/>
      <c r="M121" s="663"/>
      <c r="N121" s="663"/>
      <c r="O121" s="663"/>
      <c r="P121" s="663"/>
      <c r="Q121" s="344"/>
      <c r="R121" s="344"/>
      <c r="S121" s="332"/>
    </row>
    <row r="122" spans="2:19" ht="14.4" x14ac:dyDescent="0.3">
      <c r="B122" s="626"/>
      <c r="C122" s="625" t="s">
        <v>1871</v>
      </c>
      <c r="D122" s="622"/>
      <c r="E122" s="664"/>
      <c r="F122" s="665"/>
      <c r="G122" s="665"/>
      <c r="H122" s="665"/>
      <c r="I122" s="665"/>
      <c r="J122" s="665"/>
      <c r="K122" s="665"/>
      <c r="L122" s="665"/>
      <c r="M122" s="665"/>
      <c r="N122" s="665"/>
      <c r="O122" s="665"/>
      <c r="P122" s="665"/>
      <c r="Q122" s="344"/>
      <c r="R122" s="344"/>
      <c r="S122" s="332"/>
    </row>
    <row r="123" spans="2:19" ht="28.8" x14ac:dyDescent="0.3">
      <c r="B123" s="626"/>
      <c r="C123" s="631" t="s">
        <v>1872</v>
      </c>
      <c r="D123" s="623"/>
      <c r="E123" s="664"/>
      <c r="F123" s="665"/>
      <c r="G123" s="665"/>
      <c r="H123" s="665"/>
      <c r="I123" s="665"/>
      <c r="J123" s="665"/>
      <c r="K123" s="665"/>
      <c r="L123" s="665"/>
      <c r="M123" s="665"/>
      <c r="N123" s="665"/>
      <c r="O123" s="665"/>
      <c r="P123" s="665"/>
      <c r="Q123" s="344"/>
      <c r="R123" s="344"/>
      <c r="S123" s="332"/>
    </row>
    <row r="124" spans="2:19" ht="28.8" x14ac:dyDescent="0.3">
      <c r="B124" s="627"/>
      <c r="C124" s="628" t="s">
        <v>1967</v>
      </c>
      <c r="D124" s="624"/>
      <c r="E124" s="666"/>
      <c r="F124" s="665"/>
      <c r="G124" s="665"/>
      <c r="H124" s="665"/>
      <c r="I124" s="665"/>
      <c r="J124" s="665"/>
      <c r="K124" s="665"/>
      <c r="L124" s="665"/>
      <c r="M124" s="665"/>
      <c r="N124" s="665"/>
      <c r="O124" s="665"/>
      <c r="P124" s="665"/>
      <c r="Q124" s="344"/>
      <c r="R124" s="344"/>
      <c r="S124" s="332"/>
    </row>
    <row r="125" spans="2:19" ht="52.5" customHeight="1" x14ac:dyDescent="0.3">
      <c r="B125" s="627"/>
      <c r="C125" s="632" t="s">
        <v>1972</v>
      </c>
      <c r="D125" s="666"/>
      <c r="E125" s="666"/>
      <c r="F125" s="665"/>
      <c r="G125" s="665"/>
      <c r="H125" s="665"/>
      <c r="I125" s="665"/>
      <c r="J125" s="665"/>
      <c r="K125" s="665"/>
      <c r="L125" s="665"/>
      <c r="M125" s="665"/>
      <c r="N125" s="665"/>
      <c r="O125" s="665"/>
      <c r="P125" s="665"/>
      <c r="Q125" s="344"/>
      <c r="R125" s="344"/>
      <c r="S125" s="332"/>
    </row>
    <row r="126" spans="2:19" ht="14.4" x14ac:dyDescent="0.3">
      <c r="B126" s="627"/>
      <c r="C126" s="629"/>
      <c r="D126" s="666"/>
      <c r="E126" s="666"/>
      <c r="F126" s="665"/>
      <c r="G126" s="665"/>
      <c r="H126" s="665"/>
      <c r="I126" s="665"/>
      <c r="J126" s="665"/>
      <c r="K126" s="665"/>
      <c r="L126" s="665"/>
      <c r="M126" s="665"/>
      <c r="N126" s="665"/>
      <c r="O126" s="665"/>
      <c r="P126" s="665"/>
      <c r="Q126" s="344"/>
      <c r="R126" s="344"/>
      <c r="S126" s="332"/>
    </row>
    <row r="127" spans="2:19" ht="14.4" x14ac:dyDescent="0.3">
      <c r="B127" s="625"/>
      <c r="C127" s="625"/>
      <c r="D127" s="666"/>
      <c r="E127" s="666"/>
      <c r="F127" s="665"/>
      <c r="G127" s="665"/>
      <c r="H127" s="665"/>
      <c r="I127" s="665"/>
      <c r="J127" s="665"/>
      <c r="K127" s="665"/>
      <c r="L127" s="665"/>
      <c r="M127" s="665"/>
      <c r="N127" s="665"/>
      <c r="O127" s="665"/>
      <c r="P127" s="665"/>
      <c r="Q127" s="344"/>
      <c r="R127" s="344"/>
      <c r="S127" s="332"/>
    </row>
    <row r="128" spans="2:19" ht="14.4" x14ac:dyDescent="0.3">
      <c r="B128" s="627"/>
      <c r="C128" s="625"/>
      <c r="D128" s="666"/>
      <c r="E128" s="666"/>
      <c r="F128" s="665"/>
      <c r="G128" s="665"/>
      <c r="H128" s="665"/>
      <c r="I128" s="665"/>
      <c r="J128" s="665"/>
      <c r="K128" s="665"/>
      <c r="L128" s="665"/>
      <c r="M128" s="665"/>
      <c r="N128" s="665"/>
      <c r="O128" s="665"/>
      <c r="P128" s="665"/>
      <c r="Q128" s="344"/>
      <c r="R128" s="344"/>
      <c r="S128" s="332"/>
    </row>
    <row r="129" spans="2:19" ht="14.4" x14ac:dyDescent="0.3">
      <c r="B129" s="627"/>
      <c r="C129" s="625"/>
      <c r="D129" s="666"/>
      <c r="E129" s="666"/>
      <c r="F129" s="665"/>
      <c r="G129" s="665"/>
      <c r="H129" s="665"/>
      <c r="I129" s="665"/>
      <c r="J129" s="665"/>
      <c r="K129" s="665"/>
      <c r="L129" s="665"/>
      <c r="M129" s="665"/>
      <c r="N129" s="665"/>
      <c r="O129" s="665"/>
      <c r="P129" s="665"/>
      <c r="Q129" s="344"/>
      <c r="R129" s="344"/>
      <c r="S129" s="332"/>
    </row>
    <row r="130" spans="2:19" ht="14.4" x14ac:dyDescent="0.3">
      <c r="B130" s="627"/>
      <c r="C130" s="666"/>
      <c r="D130" s="666"/>
      <c r="E130" s="666"/>
      <c r="F130" s="665"/>
      <c r="G130" s="665"/>
      <c r="H130" s="665"/>
      <c r="I130" s="665"/>
      <c r="J130" s="665"/>
      <c r="K130" s="665"/>
      <c r="L130" s="665"/>
      <c r="M130" s="665"/>
      <c r="N130" s="665"/>
      <c r="O130" s="665"/>
      <c r="P130" s="665"/>
      <c r="Q130" s="344"/>
      <c r="R130" s="344"/>
      <c r="S130" s="332"/>
    </row>
    <row r="131" spans="2:19" s="347" customFormat="1" ht="9" customHeight="1" x14ac:dyDescent="0.25">
      <c r="B131" s="1150"/>
      <c r="C131" s="1150"/>
      <c r="D131" s="1150"/>
      <c r="E131" s="1150"/>
      <c r="F131" s="1150"/>
      <c r="G131" s="1150"/>
      <c r="H131" s="1150"/>
      <c r="I131" s="1150"/>
      <c r="J131" s="1150"/>
      <c r="K131" s="1150"/>
      <c r="L131" s="1150"/>
      <c r="M131" s="1150"/>
      <c r="N131" s="1150"/>
      <c r="O131" s="1150"/>
      <c r="P131" s="1150"/>
      <c r="Q131" s="345"/>
      <c r="R131" s="345"/>
      <c r="S131" s="346"/>
    </row>
    <row r="132" spans="2:19" ht="14.4" x14ac:dyDescent="0.3">
      <c r="B132" s="667"/>
      <c r="C132" s="668"/>
      <c r="D132" s="668"/>
      <c r="E132" s="668"/>
      <c r="F132" s="668"/>
      <c r="G132" s="668"/>
      <c r="H132" s="668"/>
      <c r="I132" s="668"/>
      <c r="J132" s="668"/>
      <c r="K132" s="668"/>
      <c r="L132" s="668"/>
      <c r="M132" s="668"/>
      <c r="N132" s="668"/>
      <c r="O132" s="668"/>
      <c r="P132" s="668"/>
    </row>
    <row r="133" spans="2:19" ht="14.4" x14ac:dyDescent="0.3">
      <c r="B133" s="667"/>
      <c r="C133" s="668"/>
      <c r="D133" s="668"/>
      <c r="E133" s="668"/>
      <c r="F133" s="668"/>
      <c r="G133" s="668"/>
      <c r="H133" s="668"/>
      <c r="I133" s="668"/>
      <c r="J133" s="668"/>
      <c r="K133" s="668"/>
      <c r="L133" s="668"/>
      <c r="M133" s="668"/>
      <c r="N133" s="668"/>
      <c r="O133" s="668"/>
      <c r="P133" s="668"/>
    </row>
    <row r="134" spans="2:19" ht="14.4" x14ac:dyDescent="0.3">
      <c r="B134" s="667"/>
      <c r="C134" s="668"/>
      <c r="D134" s="668"/>
      <c r="E134" s="668"/>
      <c r="F134" s="668"/>
      <c r="G134" s="668"/>
      <c r="H134" s="668"/>
      <c r="I134" s="668"/>
      <c r="J134" s="668"/>
      <c r="K134" s="668"/>
      <c r="L134" s="668"/>
      <c r="M134" s="668"/>
      <c r="N134" s="668"/>
      <c r="O134" s="668"/>
      <c r="P134" s="668"/>
    </row>
    <row r="135" spans="2:19" ht="14.4" x14ac:dyDescent="0.3">
      <c r="B135" s="667"/>
      <c r="C135" s="668"/>
      <c r="D135" s="668"/>
      <c r="E135" s="668"/>
      <c r="F135" s="668"/>
      <c r="G135" s="668"/>
      <c r="H135" s="668"/>
      <c r="I135" s="668"/>
      <c r="J135" s="668"/>
      <c r="K135" s="668"/>
      <c r="L135" s="668"/>
      <c r="M135" s="668"/>
      <c r="N135" s="668"/>
      <c r="O135" s="668"/>
      <c r="P135" s="668"/>
    </row>
    <row r="136" spans="2:19" ht="14.4" x14ac:dyDescent="0.3">
      <c r="B136" s="667"/>
      <c r="C136" s="668"/>
      <c r="D136" s="668"/>
      <c r="E136" s="668"/>
      <c r="F136" s="668"/>
      <c r="G136" s="668"/>
      <c r="H136" s="668"/>
      <c r="I136" s="668"/>
      <c r="J136" s="668"/>
      <c r="K136" s="668"/>
      <c r="L136" s="668"/>
      <c r="M136" s="668"/>
      <c r="N136" s="668"/>
      <c r="O136" s="668"/>
      <c r="P136" s="668"/>
    </row>
    <row r="137" spans="2:19" ht="14.4" x14ac:dyDescent="0.3">
      <c r="B137" s="667"/>
      <c r="C137" s="668"/>
      <c r="D137" s="668"/>
      <c r="E137" s="668"/>
      <c r="F137" s="668"/>
      <c r="G137" s="668"/>
      <c r="H137" s="668"/>
      <c r="I137" s="668"/>
      <c r="J137" s="668"/>
      <c r="K137" s="668"/>
      <c r="L137" s="668"/>
      <c r="M137" s="668"/>
      <c r="N137" s="668"/>
      <c r="O137" s="668"/>
      <c r="P137" s="668"/>
    </row>
    <row r="138" spans="2:19" ht="14.4" x14ac:dyDescent="0.3">
      <c r="B138" s="667"/>
      <c r="C138" s="668"/>
      <c r="D138" s="668"/>
      <c r="E138" s="668"/>
      <c r="F138" s="668"/>
      <c r="G138" s="668"/>
      <c r="H138" s="668"/>
      <c r="I138" s="668"/>
      <c r="J138" s="668"/>
      <c r="K138" s="668"/>
      <c r="L138" s="668"/>
      <c r="M138" s="668"/>
      <c r="N138" s="668"/>
      <c r="O138" s="668"/>
      <c r="P138" s="668"/>
    </row>
    <row r="139" spans="2:19" ht="14.4" x14ac:dyDescent="0.3">
      <c r="B139" s="667"/>
      <c r="C139" s="668"/>
      <c r="D139" s="668"/>
      <c r="E139" s="668"/>
      <c r="F139" s="668"/>
      <c r="G139" s="668"/>
      <c r="H139" s="668"/>
      <c r="I139" s="668"/>
      <c r="J139" s="668"/>
      <c r="K139" s="668"/>
      <c r="L139" s="668"/>
      <c r="M139" s="668"/>
      <c r="N139" s="668"/>
      <c r="O139" s="668"/>
      <c r="P139" s="668"/>
    </row>
    <row r="140" spans="2:19" ht="14.4" x14ac:dyDescent="0.3">
      <c r="B140" s="667"/>
      <c r="C140" s="668"/>
      <c r="D140" s="668"/>
      <c r="E140" s="668"/>
      <c r="F140" s="668"/>
      <c r="G140" s="668"/>
      <c r="H140" s="668"/>
      <c r="I140" s="668"/>
      <c r="J140" s="668"/>
      <c r="K140" s="668"/>
      <c r="L140" s="668"/>
      <c r="M140" s="668"/>
      <c r="N140" s="668"/>
      <c r="O140" s="668"/>
      <c r="P140" s="668"/>
    </row>
    <row r="141" spans="2:19" ht="14.4" x14ac:dyDescent="0.3">
      <c r="B141" s="667"/>
      <c r="C141" s="668"/>
      <c r="D141" s="668"/>
      <c r="E141" s="668"/>
      <c r="F141" s="668"/>
      <c r="G141" s="668"/>
      <c r="H141" s="668"/>
      <c r="I141" s="668"/>
      <c r="J141" s="668"/>
      <c r="K141" s="668"/>
      <c r="L141" s="668"/>
      <c r="M141" s="668"/>
      <c r="N141" s="668"/>
      <c r="O141" s="668"/>
      <c r="P141" s="668"/>
    </row>
    <row r="142" spans="2:19" ht="14.4" x14ac:dyDescent="0.3">
      <c r="B142" s="667"/>
      <c r="C142" s="668"/>
      <c r="D142" s="668"/>
      <c r="E142" s="668"/>
      <c r="F142" s="668"/>
      <c r="G142" s="668"/>
      <c r="H142" s="668"/>
      <c r="I142" s="668"/>
      <c r="J142" s="668"/>
      <c r="K142" s="668"/>
      <c r="L142" s="668"/>
      <c r="M142" s="668"/>
      <c r="N142" s="668"/>
      <c r="O142" s="668"/>
      <c r="P142" s="668"/>
    </row>
    <row r="143" spans="2:19" ht="14.4" x14ac:dyDescent="0.3">
      <c r="B143" s="667"/>
      <c r="C143" s="668"/>
      <c r="D143" s="668"/>
      <c r="E143" s="668"/>
      <c r="F143" s="668"/>
      <c r="G143" s="668"/>
      <c r="H143" s="668"/>
      <c r="I143" s="668"/>
      <c r="J143" s="668"/>
      <c r="K143" s="668"/>
      <c r="L143" s="668"/>
      <c r="M143" s="668"/>
      <c r="N143" s="668"/>
      <c r="O143" s="668"/>
      <c r="P143" s="668"/>
    </row>
    <row r="144" spans="2:19" ht="14.4" x14ac:dyDescent="0.3">
      <c r="B144" s="667"/>
      <c r="C144" s="668"/>
      <c r="D144" s="668"/>
      <c r="E144" s="668"/>
      <c r="F144" s="668"/>
      <c r="G144" s="668"/>
      <c r="H144" s="668"/>
      <c r="I144" s="668"/>
      <c r="J144" s="668"/>
      <c r="K144" s="668"/>
      <c r="L144" s="668"/>
      <c r="M144" s="668"/>
      <c r="N144" s="668"/>
      <c r="O144" s="668"/>
      <c r="P144" s="668"/>
    </row>
    <row r="145" spans="2:16" ht="14.4" x14ac:dyDescent="0.3">
      <c r="B145" s="667"/>
      <c r="C145" s="668"/>
      <c r="D145" s="668"/>
      <c r="E145" s="668"/>
      <c r="F145" s="668"/>
      <c r="G145" s="668"/>
      <c r="H145" s="668"/>
      <c r="I145" s="668"/>
      <c r="J145" s="668"/>
      <c r="K145" s="668"/>
      <c r="L145" s="668"/>
      <c r="M145" s="668"/>
      <c r="N145" s="668"/>
      <c r="O145" s="668"/>
      <c r="P145" s="668"/>
    </row>
    <row r="146" spans="2:16" ht="14.4" x14ac:dyDescent="0.3">
      <c r="B146" s="667"/>
      <c r="C146" s="668"/>
      <c r="D146" s="668"/>
      <c r="E146" s="668"/>
      <c r="F146" s="668"/>
      <c r="G146" s="668"/>
      <c r="H146" s="668"/>
      <c r="I146" s="668"/>
      <c r="J146" s="668"/>
      <c r="K146" s="668"/>
      <c r="L146" s="668"/>
      <c r="M146" s="668"/>
      <c r="N146" s="668"/>
      <c r="O146" s="668"/>
      <c r="P146" s="668"/>
    </row>
    <row r="147" spans="2:16" ht="14.4" x14ac:dyDescent="0.3">
      <c r="B147" s="667"/>
      <c r="C147" s="668"/>
      <c r="D147" s="668"/>
      <c r="E147" s="668"/>
      <c r="F147" s="668"/>
      <c r="G147" s="668"/>
      <c r="H147" s="668"/>
      <c r="I147" s="668"/>
      <c r="J147" s="668"/>
      <c r="K147" s="668"/>
      <c r="L147" s="668"/>
      <c r="M147" s="668"/>
      <c r="N147" s="668"/>
      <c r="O147" s="668"/>
      <c r="P147" s="668"/>
    </row>
    <row r="148" spans="2:16" ht="14.4" x14ac:dyDescent="0.3">
      <c r="B148" s="667"/>
      <c r="C148" s="668"/>
      <c r="D148" s="668"/>
      <c r="E148" s="668"/>
      <c r="F148" s="668"/>
      <c r="G148" s="668"/>
      <c r="H148" s="668"/>
      <c r="I148" s="668"/>
      <c r="J148" s="668"/>
      <c r="K148" s="668"/>
      <c r="L148" s="668"/>
      <c r="M148" s="668"/>
      <c r="N148" s="668"/>
      <c r="O148" s="668"/>
      <c r="P148" s="668"/>
    </row>
    <row r="149" spans="2:16" ht="14.4" x14ac:dyDescent="0.3">
      <c r="B149" s="667"/>
      <c r="C149" s="668"/>
      <c r="D149" s="668"/>
      <c r="E149" s="668"/>
      <c r="F149" s="668"/>
      <c r="G149" s="668"/>
      <c r="H149" s="668"/>
      <c r="I149" s="668"/>
      <c r="J149" s="668"/>
      <c r="K149" s="668"/>
      <c r="L149" s="668"/>
      <c r="M149" s="668"/>
      <c r="N149" s="668"/>
      <c r="O149" s="668"/>
      <c r="P149" s="668"/>
    </row>
    <row r="150" spans="2:16" ht="14.4" x14ac:dyDescent="0.3">
      <c r="B150" s="667"/>
      <c r="C150" s="668"/>
      <c r="D150" s="668"/>
      <c r="E150" s="668"/>
      <c r="F150" s="668"/>
      <c r="G150" s="668"/>
      <c r="H150" s="668"/>
      <c r="I150" s="668"/>
      <c r="J150" s="668"/>
      <c r="K150" s="668"/>
      <c r="L150" s="668"/>
      <c r="M150" s="668"/>
      <c r="N150" s="668"/>
      <c r="O150" s="668"/>
      <c r="P150" s="668"/>
    </row>
    <row r="151" spans="2:16" ht="14.4" x14ac:dyDescent="0.3">
      <c r="B151" s="667"/>
      <c r="C151" s="668"/>
      <c r="D151" s="668"/>
      <c r="E151" s="668"/>
      <c r="F151" s="668"/>
      <c r="G151" s="668"/>
      <c r="H151" s="668"/>
      <c r="I151" s="668"/>
      <c r="J151" s="668"/>
      <c r="K151" s="668"/>
      <c r="L151" s="668"/>
      <c r="M151" s="668"/>
      <c r="N151" s="668"/>
      <c r="O151" s="668"/>
      <c r="P151" s="668"/>
    </row>
    <row r="152" spans="2:16" ht="14.4" x14ac:dyDescent="0.3">
      <c r="B152" s="667"/>
      <c r="C152" s="668"/>
      <c r="D152" s="668"/>
      <c r="E152" s="668"/>
      <c r="F152" s="668"/>
      <c r="G152" s="668"/>
      <c r="H152" s="668"/>
      <c r="I152" s="668"/>
      <c r="J152" s="668"/>
      <c r="K152" s="668"/>
      <c r="L152" s="668"/>
      <c r="M152" s="668"/>
      <c r="N152" s="668"/>
      <c r="O152" s="668"/>
      <c r="P152" s="668"/>
    </row>
    <row r="153" spans="2:16" ht="14.4" x14ac:dyDescent="0.3">
      <c r="B153" s="667"/>
      <c r="C153" s="668"/>
      <c r="D153" s="668"/>
      <c r="E153" s="668"/>
      <c r="F153" s="668"/>
      <c r="G153" s="668"/>
      <c r="H153" s="668"/>
      <c r="I153" s="668"/>
      <c r="J153" s="668"/>
      <c r="K153" s="668"/>
      <c r="L153" s="668"/>
      <c r="M153" s="668"/>
      <c r="N153" s="668"/>
      <c r="O153" s="668"/>
      <c r="P153" s="668"/>
    </row>
    <row r="154" spans="2:16" ht="14.4" x14ac:dyDescent="0.3">
      <c r="B154" s="667"/>
      <c r="C154" s="668"/>
      <c r="D154" s="668"/>
      <c r="E154" s="668"/>
      <c r="F154" s="668"/>
      <c r="G154" s="668"/>
      <c r="H154" s="668"/>
      <c r="I154" s="668"/>
      <c r="J154" s="668"/>
      <c r="K154" s="668"/>
      <c r="L154" s="668"/>
      <c r="M154" s="668"/>
      <c r="N154" s="668"/>
      <c r="O154" s="668"/>
      <c r="P154" s="668"/>
    </row>
    <row r="155" spans="2:16" ht="14.4" x14ac:dyDescent="0.3">
      <c r="B155" s="667"/>
      <c r="C155" s="668"/>
      <c r="D155" s="668"/>
      <c r="E155" s="668"/>
      <c r="F155" s="668"/>
      <c r="G155" s="668"/>
      <c r="H155" s="668"/>
      <c r="I155" s="668"/>
      <c r="J155" s="668"/>
      <c r="K155" s="668"/>
      <c r="L155" s="668"/>
      <c r="M155" s="668"/>
      <c r="N155" s="668"/>
      <c r="O155" s="668"/>
      <c r="P155" s="668"/>
    </row>
    <row r="156" spans="2:16" ht="14.4" x14ac:dyDescent="0.3">
      <c r="B156" s="667"/>
      <c r="C156" s="668"/>
      <c r="D156" s="668"/>
      <c r="E156" s="668"/>
      <c r="F156" s="668"/>
      <c r="G156" s="668"/>
      <c r="H156" s="668"/>
      <c r="I156" s="668"/>
      <c r="J156" s="668"/>
      <c r="K156" s="668"/>
      <c r="L156" s="668"/>
      <c r="M156" s="668"/>
      <c r="N156" s="668"/>
      <c r="O156" s="668"/>
      <c r="P156" s="668"/>
    </row>
    <row r="157" spans="2:16" ht="14.4" x14ac:dyDescent="0.3">
      <c r="B157" s="667"/>
      <c r="C157" s="668"/>
      <c r="D157" s="668"/>
      <c r="E157" s="668"/>
      <c r="F157" s="668"/>
      <c r="G157" s="668"/>
      <c r="H157" s="668"/>
      <c r="I157" s="668"/>
      <c r="J157" s="668"/>
      <c r="K157" s="668"/>
      <c r="L157" s="668"/>
      <c r="M157" s="668"/>
      <c r="N157" s="668"/>
      <c r="O157" s="668"/>
      <c r="P157" s="668"/>
    </row>
    <row r="158" spans="2:16" ht="14.4" x14ac:dyDescent="0.3">
      <c r="B158" s="667"/>
      <c r="C158" s="668"/>
      <c r="D158" s="668"/>
      <c r="E158" s="668"/>
      <c r="F158" s="668"/>
      <c r="G158" s="668"/>
      <c r="H158" s="668"/>
      <c r="I158" s="668"/>
      <c r="J158" s="668"/>
      <c r="K158" s="668"/>
      <c r="L158" s="668"/>
      <c r="M158" s="668"/>
      <c r="N158" s="668"/>
      <c r="O158" s="668"/>
      <c r="P158" s="668"/>
    </row>
    <row r="159" spans="2:16" ht="14.4" x14ac:dyDescent="0.3">
      <c r="B159" s="667"/>
      <c r="C159" s="668"/>
      <c r="D159" s="668"/>
      <c r="E159" s="668"/>
      <c r="F159" s="668"/>
      <c r="G159" s="668"/>
      <c r="H159" s="668"/>
      <c r="I159" s="668"/>
      <c r="J159" s="668"/>
      <c r="K159" s="668"/>
      <c r="L159" s="668"/>
      <c r="M159" s="668"/>
      <c r="N159" s="668"/>
      <c r="O159" s="668"/>
      <c r="P159" s="668"/>
    </row>
    <row r="160" spans="2:16" ht="14.4" x14ac:dyDescent="0.3">
      <c r="B160" s="667"/>
      <c r="C160" s="668"/>
      <c r="D160" s="668"/>
      <c r="E160" s="668"/>
      <c r="F160" s="668"/>
      <c r="G160" s="668"/>
      <c r="H160" s="668"/>
      <c r="I160" s="668"/>
      <c r="J160" s="668"/>
      <c r="K160" s="668"/>
      <c r="L160" s="668"/>
      <c r="M160" s="668"/>
      <c r="N160" s="668"/>
      <c r="O160" s="668"/>
      <c r="P160" s="668"/>
    </row>
    <row r="161" spans="2:16" ht="14.4" x14ac:dyDescent="0.3">
      <c r="B161" s="667"/>
      <c r="C161" s="668"/>
      <c r="D161" s="668"/>
      <c r="E161" s="668"/>
      <c r="F161" s="668"/>
      <c r="G161" s="668"/>
      <c r="H161" s="668"/>
      <c r="I161" s="668"/>
      <c r="J161" s="668"/>
      <c r="K161" s="668"/>
      <c r="L161" s="668"/>
      <c r="M161" s="668"/>
      <c r="N161" s="668"/>
      <c r="O161" s="668"/>
      <c r="P161" s="668"/>
    </row>
    <row r="162" spans="2:16" ht="14.4" x14ac:dyDescent="0.3">
      <c r="B162" s="667"/>
      <c r="C162" s="668"/>
      <c r="D162" s="668"/>
      <c r="E162" s="668"/>
      <c r="F162" s="668"/>
      <c r="G162" s="668"/>
      <c r="H162" s="668"/>
      <c r="I162" s="668"/>
      <c r="J162" s="668"/>
      <c r="K162" s="668"/>
      <c r="L162" s="668"/>
      <c r="M162" s="668"/>
      <c r="N162" s="668"/>
      <c r="O162" s="668"/>
      <c r="P162" s="668"/>
    </row>
    <row r="163" spans="2:16" ht="14.4" x14ac:dyDescent="0.3">
      <c r="B163" s="667"/>
      <c r="C163" s="668"/>
      <c r="D163" s="668"/>
      <c r="E163" s="668"/>
      <c r="F163" s="668"/>
      <c r="G163" s="668"/>
      <c r="H163" s="668"/>
      <c r="I163" s="668"/>
      <c r="J163" s="668"/>
      <c r="K163" s="668"/>
      <c r="L163" s="668"/>
      <c r="M163" s="668"/>
      <c r="N163" s="668"/>
      <c r="O163" s="668"/>
      <c r="P163" s="668"/>
    </row>
    <row r="164" spans="2:16" ht="14.4" x14ac:dyDescent="0.3">
      <c r="B164" s="667"/>
      <c r="C164" s="668"/>
      <c r="D164" s="668"/>
      <c r="E164" s="668"/>
      <c r="F164" s="668"/>
      <c r="G164" s="668"/>
      <c r="H164" s="668"/>
      <c r="I164" s="668"/>
      <c r="J164" s="668"/>
      <c r="K164" s="668"/>
      <c r="L164" s="668"/>
      <c r="M164" s="668"/>
      <c r="N164" s="668"/>
      <c r="O164" s="668"/>
      <c r="P164" s="668"/>
    </row>
    <row r="165" spans="2:16" ht="14.4" x14ac:dyDescent="0.3">
      <c r="B165" s="667"/>
      <c r="C165" s="668"/>
      <c r="D165" s="668"/>
      <c r="E165" s="668"/>
      <c r="F165" s="668"/>
      <c r="G165" s="668"/>
      <c r="H165" s="668"/>
      <c r="I165" s="668"/>
      <c r="J165" s="668"/>
      <c r="K165" s="668"/>
      <c r="L165" s="668"/>
      <c r="M165" s="668"/>
      <c r="N165" s="668"/>
      <c r="O165" s="668"/>
      <c r="P165" s="668"/>
    </row>
    <row r="166" spans="2:16" ht="14.4" x14ac:dyDescent="0.3">
      <c r="B166" s="667"/>
      <c r="C166" s="668"/>
      <c r="D166" s="668"/>
      <c r="E166" s="668"/>
      <c r="F166" s="668"/>
      <c r="G166" s="668"/>
      <c r="H166" s="668"/>
      <c r="I166" s="668"/>
      <c r="J166" s="668"/>
      <c r="K166" s="668"/>
      <c r="L166" s="668"/>
      <c r="M166" s="668"/>
      <c r="N166" s="668"/>
      <c r="O166" s="668"/>
      <c r="P166" s="668"/>
    </row>
    <row r="167" spans="2:16" ht="14.4" x14ac:dyDescent="0.3">
      <c r="B167" s="667"/>
      <c r="C167" s="668"/>
      <c r="D167" s="668"/>
      <c r="E167" s="668"/>
      <c r="F167" s="668"/>
      <c r="G167" s="668"/>
      <c r="H167" s="668"/>
      <c r="I167" s="668"/>
      <c r="J167" s="668"/>
      <c r="K167" s="668"/>
      <c r="L167" s="668"/>
      <c r="M167" s="668"/>
      <c r="N167" s="668"/>
      <c r="O167" s="668"/>
      <c r="P167" s="668"/>
    </row>
    <row r="168" spans="2:16" ht="14.4" x14ac:dyDescent="0.3">
      <c r="B168" s="667"/>
      <c r="C168" s="668"/>
      <c r="D168" s="668"/>
      <c r="E168" s="668"/>
      <c r="F168" s="668"/>
      <c r="G168" s="668"/>
      <c r="H168" s="668"/>
      <c r="I168" s="668"/>
      <c r="J168" s="668"/>
      <c r="K168" s="668"/>
      <c r="L168" s="668"/>
      <c r="M168" s="668"/>
      <c r="N168" s="668"/>
      <c r="O168" s="668"/>
      <c r="P168" s="668"/>
    </row>
    <row r="169" spans="2:16" ht="14.4" x14ac:dyDescent="0.3">
      <c r="B169" s="667"/>
      <c r="C169" s="668"/>
      <c r="D169" s="668"/>
      <c r="E169" s="668"/>
      <c r="F169" s="668"/>
      <c r="G169" s="668"/>
      <c r="H169" s="668"/>
      <c r="I169" s="668"/>
      <c r="J169" s="668"/>
      <c r="K169" s="668"/>
      <c r="L169" s="668"/>
      <c r="M169" s="668"/>
      <c r="N169" s="668"/>
      <c r="O169" s="668"/>
      <c r="P169" s="668"/>
    </row>
    <row r="170" spans="2:16" ht="14.4" x14ac:dyDescent="0.3">
      <c r="B170" s="667"/>
      <c r="C170" s="668"/>
      <c r="D170" s="668"/>
      <c r="E170" s="668"/>
      <c r="F170" s="668"/>
      <c r="G170" s="668"/>
      <c r="H170" s="668"/>
      <c r="I170" s="668"/>
      <c r="J170" s="668"/>
      <c r="K170" s="668"/>
      <c r="L170" s="668"/>
      <c r="M170" s="668"/>
      <c r="N170" s="668"/>
      <c r="O170" s="668"/>
      <c r="P170" s="668"/>
    </row>
    <row r="171" spans="2:16" ht="14.4" x14ac:dyDescent="0.3">
      <c r="B171" s="667"/>
      <c r="C171" s="668"/>
      <c r="D171" s="668"/>
      <c r="E171" s="668"/>
      <c r="F171" s="668"/>
      <c r="G171" s="668"/>
      <c r="H171" s="668"/>
      <c r="I171" s="668"/>
      <c r="J171" s="668"/>
      <c r="K171" s="668"/>
      <c r="L171" s="668"/>
      <c r="M171" s="668"/>
      <c r="N171" s="668"/>
      <c r="O171" s="668"/>
      <c r="P171" s="668"/>
    </row>
    <row r="172" spans="2:16" ht="14.4" x14ac:dyDescent="0.3">
      <c r="B172" s="667"/>
      <c r="C172" s="668"/>
      <c r="D172" s="668"/>
      <c r="E172" s="668"/>
      <c r="F172" s="668"/>
      <c r="G172" s="668"/>
      <c r="H172" s="668"/>
      <c r="I172" s="668"/>
      <c r="J172" s="668"/>
      <c r="K172" s="668"/>
      <c r="L172" s="668"/>
      <c r="M172" s="668"/>
      <c r="N172" s="668"/>
      <c r="O172" s="668"/>
      <c r="P172" s="668"/>
    </row>
    <row r="173" spans="2:16" ht="14.4" x14ac:dyDescent="0.3">
      <c r="B173" s="667"/>
      <c r="C173" s="668"/>
      <c r="D173" s="668"/>
      <c r="E173" s="668"/>
      <c r="F173" s="668"/>
      <c r="G173" s="668"/>
      <c r="H173" s="668"/>
      <c r="I173" s="668"/>
      <c r="J173" s="668"/>
      <c r="K173" s="668"/>
      <c r="L173" s="668"/>
      <c r="M173" s="668"/>
      <c r="N173" s="668"/>
      <c r="O173" s="668"/>
      <c r="P173" s="668"/>
    </row>
    <row r="174" spans="2:16" ht="14.4" x14ac:dyDescent="0.3">
      <c r="B174" s="667"/>
      <c r="C174" s="668"/>
      <c r="D174" s="668"/>
      <c r="E174" s="668"/>
      <c r="F174" s="668"/>
      <c r="G174" s="668"/>
      <c r="H174" s="668"/>
      <c r="I174" s="668"/>
      <c r="J174" s="668"/>
      <c r="K174" s="668"/>
      <c r="L174" s="668"/>
      <c r="M174" s="668"/>
      <c r="N174" s="668"/>
      <c r="O174" s="668"/>
      <c r="P174" s="668"/>
    </row>
    <row r="175" spans="2:16" ht="14.4" x14ac:dyDescent="0.3">
      <c r="B175" s="667"/>
      <c r="C175" s="668"/>
      <c r="D175" s="668"/>
      <c r="E175" s="668"/>
      <c r="F175" s="668"/>
      <c r="G175" s="668"/>
      <c r="H175" s="668"/>
      <c r="I175" s="668"/>
      <c r="J175" s="668"/>
      <c r="K175" s="668"/>
      <c r="L175" s="668"/>
      <c r="M175" s="668"/>
      <c r="N175" s="668"/>
      <c r="O175" s="668"/>
      <c r="P175" s="668"/>
    </row>
    <row r="176" spans="2:16" ht="14.4" x14ac:dyDescent="0.3">
      <c r="B176" s="667"/>
      <c r="C176" s="668"/>
      <c r="D176" s="668"/>
      <c r="E176" s="668"/>
      <c r="F176" s="668"/>
      <c r="G176" s="668"/>
      <c r="H176" s="668"/>
      <c r="I176" s="668"/>
      <c r="J176" s="668"/>
      <c r="K176" s="668"/>
      <c r="L176" s="668"/>
      <c r="M176" s="668"/>
      <c r="N176" s="668"/>
      <c r="O176" s="668"/>
      <c r="P176" s="668"/>
    </row>
    <row r="177" spans="2:16" ht="14.4" x14ac:dyDescent="0.3">
      <c r="B177" s="667"/>
      <c r="C177" s="668"/>
      <c r="D177" s="668"/>
      <c r="E177" s="668"/>
      <c r="F177" s="668"/>
      <c r="G177" s="668"/>
      <c r="H177" s="668"/>
      <c r="I177" s="668"/>
      <c r="J177" s="668"/>
      <c r="K177" s="668"/>
      <c r="L177" s="668"/>
      <c r="M177" s="668"/>
      <c r="N177" s="668"/>
      <c r="O177" s="668"/>
      <c r="P177" s="668"/>
    </row>
    <row r="178" spans="2:16" ht="14.4" x14ac:dyDescent="0.3">
      <c r="B178" s="667"/>
      <c r="C178" s="668"/>
      <c r="D178" s="668"/>
      <c r="E178" s="668"/>
      <c r="F178" s="668"/>
      <c r="G178" s="668"/>
      <c r="H178" s="668"/>
      <c r="I178" s="668"/>
      <c r="J178" s="668"/>
      <c r="K178" s="668"/>
      <c r="L178" s="668"/>
      <c r="M178" s="668"/>
      <c r="N178" s="668"/>
      <c r="O178" s="668"/>
      <c r="P178" s="668"/>
    </row>
    <row r="179" spans="2:16" ht="14.4" x14ac:dyDescent="0.3">
      <c r="B179" s="667"/>
      <c r="C179" s="668"/>
      <c r="D179" s="668"/>
      <c r="E179" s="668"/>
      <c r="F179" s="668"/>
      <c r="G179" s="668"/>
      <c r="H179" s="668"/>
      <c r="I179" s="668"/>
      <c r="J179" s="668"/>
      <c r="K179" s="668"/>
      <c r="L179" s="668"/>
      <c r="M179" s="668"/>
      <c r="N179" s="668"/>
      <c r="O179" s="668"/>
      <c r="P179" s="668"/>
    </row>
    <row r="180" spans="2:16" ht="14.4" x14ac:dyDescent="0.3">
      <c r="B180" s="667"/>
      <c r="C180" s="668"/>
      <c r="D180" s="668"/>
      <c r="E180" s="668"/>
      <c r="F180" s="668"/>
      <c r="G180" s="668"/>
      <c r="H180" s="668"/>
      <c r="I180" s="668"/>
      <c r="J180" s="668"/>
      <c r="K180" s="668"/>
      <c r="L180" s="668"/>
      <c r="M180" s="668"/>
      <c r="N180" s="668"/>
      <c r="O180" s="668"/>
      <c r="P180" s="668"/>
    </row>
    <row r="181" spans="2:16" ht="14.4" x14ac:dyDescent="0.3">
      <c r="B181" s="667"/>
      <c r="C181" s="668"/>
      <c r="D181" s="668"/>
      <c r="E181" s="668"/>
      <c r="F181" s="668"/>
      <c r="G181" s="668"/>
      <c r="H181" s="668"/>
      <c r="I181" s="668"/>
      <c r="J181" s="668"/>
      <c r="K181" s="668"/>
      <c r="L181" s="668"/>
      <c r="M181" s="668"/>
      <c r="N181" s="668"/>
      <c r="O181" s="668"/>
      <c r="P181" s="668"/>
    </row>
    <row r="182" spans="2:16" ht="14.4" x14ac:dyDescent="0.3">
      <c r="B182" s="667"/>
      <c r="C182" s="668"/>
      <c r="D182" s="668"/>
      <c r="E182" s="668"/>
      <c r="F182" s="668"/>
      <c r="G182" s="668"/>
      <c r="H182" s="668"/>
      <c r="I182" s="668"/>
      <c r="J182" s="668"/>
      <c r="K182" s="668"/>
      <c r="L182" s="668"/>
      <c r="M182" s="668"/>
      <c r="N182" s="668"/>
      <c r="O182" s="668"/>
      <c r="P182" s="668"/>
    </row>
    <row r="183" spans="2:16" ht="14.4" x14ac:dyDescent="0.3">
      <c r="B183" s="667"/>
      <c r="C183" s="668"/>
      <c r="D183" s="668"/>
      <c r="E183" s="668"/>
      <c r="F183" s="668"/>
      <c r="G183" s="668"/>
      <c r="H183" s="668"/>
      <c r="I183" s="668"/>
      <c r="J183" s="668"/>
      <c r="K183" s="668"/>
      <c r="L183" s="668"/>
      <c r="M183" s="668"/>
      <c r="N183" s="668"/>
      <c r="O183" s="668"/>
      <c r="P183" s="668"/>
    </row>
    <row r="184" spans="2:16" ht="14.4" x14ac:dyDescent="0.3">
      <c r="B184" s="667"/>
      <c r="C184" s="668"/>
      <c r="D184" s="668"/>
      <c r="E184" s="668"/>
      <c r="F184" s="668"/>
      <c r="G184" s="668"/>
      <c r="H184" s="668"/>
      <c r="I184" s="668"/>
      <c r="J184" s="668"/>
      <c r="K184" s="668"/>
      <c r="L184" s="668"/>
      <c r="M184" s="668"/>
      <c r="N184" s="668"/>
      <c r="O184" s="668"/>
      <c r="P184" s="668"/>
    </row>
    <row r="185" spans="2:16" ht="14.4" x14ac:dyDescent="0.3">
      <c r="B185" s="667"/>
      <c r="C185" s="668"/>
      <c r="D185" s="668"/>
      <c r="E185" s="668"/>
      <c r="F185" s="668"/>
      <c r="G185" s="668"/>
      <c r="H185" s="668"/>
      <c r="I185" s="668"/>
      <c r="J185" s="668"/>
      <c r="K185" s="668"/>
      <c r="L185" s="668"/>
      <c r="M185" s="668"/>
      <c r="N185" s="668"/>
      <c r="O185" s="668"/>
      <c r="P185" s="668"/>
    </row>
    <row r="186" spans="2:16" ht="14.4" x14ac:dyDescent="0.3">
      <c r="B186" s="667"/>
      <c r="C186" s="668"/>
      <c r="D186" s="668"/>
      <c r="E186" s="668"/>
      <c r="F186" s="668"/>
      <c r="G186" s="668"/>
      <c r="H186" s="668"/>
      <c r="I186" s="668"/>
      <c r="J186" s="668"/>
      <c r="K186" s="668"/>
      <c r="L186" s="668"/>
      <c r="M186" s="668"/>
      <c r="N186" s="668"/>
      <c r="O186" s="668"/>
      <c r="P186" s="668"/>
    </row>
    <row r="187" spans="2:16" ht="14.4" x14ac:dyDescent="0.3">
      <c r="B187" s="667"/>
      <c r="C187" s="668"/>
      <c r="D187" s="668"/>
      <c r="E187" s="668"/>
      <c r="F187" s="668"/>
      <c r="G187" s="668"/>
      <c r="H187" s="668"/>
      <c r="I187" s="668"/>
      <c r="J187" s="668"/>
      <c r="K187" s="668"/>
      <c r="L187" s="668"/>
      <c r="M187" s="668"/>
      <c r="N187" s="668"/>
      <c r="O187" s="668"/>
      <c r="P187" s="668"/>
    </row>
    <row r="188" spans="2:16" ht="14.4" x14ac:dyDescent="0.3">
      <c r="B188" s="667"/>
      <c r="C188" s="668"/>
      <c r="D188" s="668"/>
      <c r="E188" s="668"/>
      <c r="F188" s="668"/>
      <c r="G188" s="668"/>
      <c r="H188" s="668"/>
      <c r="I188" s="668"/>
      <c r="J188" s="668"/>
      <c r="K188" s="668"/>
      <c r="L188" s="668"/>
      <c r="M188" s="668"/>
      <c r="N188" s="668"/>
      <c r="O188" s="668"/>
      <c r="P188" s="668"/>
    </row>
    <row r="189" spans="2:16" ht="14.4" x14ac:dyDescent="0.3">
      <c r="B189" s="667"/>
      <c r="C189" s="668"/>
      <c r="D189" s="668"/>
      <c r="E189" s="668"/>
      <c r="F189" s="668"/>
      <c r="G189" s="668"/>
      <c r="H189" s="668"/>
      <c r="I189" s="668"/>
      <c r="J189" s="668"/>
      <c r="K189" s="668"/>
      <c r="L189" s="668"/>
      <c r="M189" s="668"/>
      <c r="N189" s="668"/>
      <c r="O189" s="668"/>
      <c r="P189" s="668"/>
    </row>
    <row r="190" spans="2:16" ht="14.4" x14ac:dyDescent="0.3">
      <c r="B190" s="667"/>
      <c r="C190" s="668"/>
      <c r="D190" s="668"/>
      <c r="E190" s="668"/>
      <c r="F190" s="668"/>
      <c r="G190" s="668"/>
      <c r="H190" s="668"/>
      <c r="I190" s="668"/>
      <c r="J190" s="668"/>
      <c r="K190" s="668"/>
      <c r="L190" s="668"/>
      <c r="M190" s="668"/>
      <c r="N190" s="668"/>
      <c r="O190" s="668"/>
      <c r="P190" s="668"/>
    </row>
    <row r="191" spans="2:16" ht="14.4" x14ac:dyDescent="0.3">
      <c r="B191" s="667"/>
      <c r="C191" s="668"/>
      <c r="D191" s="668"/>
      <c r="E191" s="668"/>
      <c r="F191" s="668"/>
      <c r="G191" s="668"/>
      <c r="H191" s="668"/>
      <c r="I191" s="668"/>
      <c r="J191" s="668"/>
      <c r="K191" s="668"/>
      <c r="L191" s="668"/>
      <c r="M191" s="668"/>
      <c r="N191" s="668"/>
      <c r="O191" s="668"/>
      <c r="P191" s="668"/>
    </row>
    <row r="192" spans="2:16" ht="14.4" x14ac:dyDescent="0.3">
      <c r="B192" s="667"/>
      <c r="C192" s="668"/>
      <c r="D192" s="668"/>
      <c r="E192" s="668"/>
      <c r="F192" s="668"/>
      <c r="G192" s="668"/>
      <c r="H192" s="668"/>
      <c r="I192" s="668"/>
      <c r="J192" s="668"/>
      <c r="K192" s="668"/>
      <c r="L192" s="668"/>
      <c r="M192" s="668"/>
      <c r="N192" s="668"/>
      <c r="O192" s="668"/>
      <c r="P192" s="668"/>
    </row>
    <row r="193" spans="2:16" ht="14.4" x14ac:dyDescent="0.3">
      <c r="B193" s="667"/>
      <c r="C193" s="668"/>
      <c r="D193" s="668"/>
      <c r="E193" s="668"/>
      <c r="F193" s="668"/>
      <c r="G193" s="668"/>
      <c r="H193" s="668"/>
      <c r="I193" s="668"/>
      <c r="J193" s="668"/>
      <c r="K193" s="668"/>
      <c r="L193" s="668"/>
      <c r="M193" s="668"/>
      <c r="N193" s="668"/>
      <c r="O193" s="668"/>
      <c r="P193" s="668"/>
    </row>
    <row r="194" spans="2:16" ht="14.4" x14ac:dyDescent="0.3">
      <c r="B194" s="667"/>
      <c r="C194" s="668"/>
      <c r="D194" s="668"/>
      <c r="E194" s="668"/>
      <c r="F194" s="668"/>
      <c r="G194" s="668"/>
      <c r="H194" s="668"/>
      <c r="I194" s="668"/>
      <c r="J194" s="668"/>
      <c r="K194" s="668"/>
      <c r="L194" s="668"/>
      <c r="M194" s="668"/>
      <c r="N194" s="668"/>
      <c r="O194" s="668"/>
      <c r="P194" s="668"/>
    </row>
    <row r="195" spans="2:16" ht="14.4" x14ac:dyDescent="0.3">
      <c r="B195" s="667"/>
      <c r="C195" s="668"/>
      <c r="D195" s="668"/>
      <c r="E195" s="668"/>
      <c r="F195" s="668"/>
      <c r="G195" s="668"/>
      <c r="H195" s="668"/>
      <c r="I195" s="668"/>
      <c r="J195" s="668"/>
      <c r="K195" s="668"/>
      <c r="L195" s="668"/>
      <c r="M195" s="668"/>
      <c r="N195" s="668"/>
      <c r="O195" s="668"/>
      <c r="P195" s="668"/>
    </row>
    <row r="196" spans="2:16" ht="14.4" x14ac:dyDescent="0.3">
      <c r="B196" s="667"/>
      <c r="C196" s="668"/>
      <c r="D196" s="668"/>
      <c r="E196" s="668"/>
      <c r="F196" s="668"/>
      <c r="G196" s="668"/>
      <c r="H196" s="668"/>
      <c r="I196" s="668"/>
      <c r="J196" s="668"/>
      <c r="K196" s="668"/>
      <c r="L196" s="668"/>
      <c r="M196" s="668"/>
      <c r="N196" s="668"/>
      <c r="O196" s="668"/>
      <c r="P196" s="668"/>
    </row>
    <row r="197" spans="2:16" ht="14.4" x14ac:dyDescent="0.3">
      <c r="B197" s="667"/>
      <c r="C197" s="668"/>
      <c r="D197" s="668"/>
      <c r="E197" s="668"/>
      <c r="F197" s="668"/>
      <c r="G197" s="668"/>
      <c r="H197" s="668"/>
      <c r="I197" s="668"/>
      <c r="J197" s="668"/>
      <c r="K197" s="668"/>
      <c r="L197" s="668"/>
      <c r="M197" s="668"/>
      <c r="N197" s="668"/>
      <c r="O197" s="668"/>
      <c r="P197" s="668"/>
    </row>
    <row r="198" spans="2:16" ht="14.4" x14ac:dyDescent="0.3">
      <c r="B198" s="667"/>
      <c r="C198" s="668"/>
      <c r="D198" s="668"/>
      <c r="E198" s="668"/>
      <c r="F198" s="668"/>
      <c r="G198" s="668"/>
      <c r="H198" s="668"/>
      <c r="I198" s="668"/>
      <c r="J198" s="668"/>
      <c r="K198" s="668"/>
      <c r="L198" s="668"/>
      <c r="M198" s="668"/>
      <c r="N198" s="668"/>
      <c r="O198" s="668"/>
      <c r="P198" s="668"/>
    </row>
    <row r="199" spans="2:16" ht="14.4" x14ac:dyDescent="0.3">
      <c r="B199" s="667"/>
      <c r="C199" s="668"/>
      <c r="D199" s="668"/>
      <c r="E199" s="668"/>
      <c r="F199" s="668"/>
      <c r="G199" s="668"/>
      <c r="H199" s="668"/>
      <c r="I199" s="668"/>
      <c r="J199" s="668"/>
      <c r="K199" s="668"/>
      <c r="L199" s="668"/>
      <c r="M199" s="668"/>
      <c r="N199" s="668"/>
      <c r="O199" s="668"/>
      <c r="P199" s="668"/>
    </row>
    <row r="200" spans="2:16" x14ac:dyDescent="0.25">
      <c r="B200" s="348"/>
      <c r="C200" s="332"/>
      <c r="D200" s="332"/>
      <c r="E200" s="332"/>
      <c r="F200" s="332"/>
      <c r="G200" s="332"/>
      <c r="H200" s="332"/>
      <c r="I200" s="332"/>
      <c r="J200" s="332"/>
      <c r="K200" s="332"/>
      <c r="L200" s="332"/>
      <c r="M200" s="332"/>
      <c r="N200" s="332"/>
      <c r="O200" s="332"/>
      <c r="P200" s="332"/>
    </row>
    <row r="201" spans="2:16" x14ac:dyDescent="0.25">
      <c r="B201" s="348"/>
      <c r="C201" s="332"/>
      <c r="D201" s="332"/>
      <c r="E201" s="332"/>
      <c r="F201" s="332"/>
      <c r="G201" s="332"/>
      <c r="H201" s="332"/>
      <c r="I201" s="332"/>
      <c r="J201" s="332"/>
      <c r="K201" s="332"/>
      <c r="L201" s="332"/>
      <c r="M201" s="332"/>
      <c r="N201" s="332"/>
      <c r="O201" s="332"/>
      <c r="P201" s="332"/>
    </row>
    <row r="202" spans="2:16" x14ac:dyDescent="0.25">
      <c r="B202" s="348"/>
      <c r="C202" s="332"/>
      <c r="D202" s="332"/>
      <c r="E202" s="332"/>
      <c r="F202" s="332"/>
      <c r="G202" s="332"/>
      <c r="H202" s="332"/>
      <c r="I202" s="332"/>
      <c r="J202" s="332"/>
      <c r="K202" s="332"/>
      <c r="L202" s="332"/>
      <c r="M202" s="332"/>
      <c r="N202" s="332"/>
      <c r="O202" s="332"/>
      <c r="P202" s="332"/>
    </row>
    <row r="203" spans="2:16" x14ac:dyDescent="0.25">
      <c r="B203" s="348"/>
      <c r="C203" s="332"/>
      <c r="D203" s="332"/>
      <c r="E203" s="332"/>
      <c r="F203" s="332"/>
      <c r="G203" s="332"/>
      <c r="H203" s="332"/>
      <c r="I203" s="332"/>
      <c r="J203" s="332"/>
      <c r="K203" s="332"/>
      <c r="L203" s="332"/>
      <c r="M203" s="332"/>
      <c r="N203" s="332"/>
      <c r="O203" s="332"/>
      <c r="P203" s="332"/>
    </row>
    <row r="204" spans="2:16" x14ac:dyDescent="0.25">
      <c r="B204" s="348"/>
      <c r="C204" s="332"/>
      <c r="D204" s="332"/>
      <c r="E204" s="332"/>
      <c r="F204" s="332"/>
      <c r="G204" s="332"/>
      <c r="H204" s="332"/>
      <c r="I204" s="332"/>
      <c r="J204" s="332"/>
      <c r="K204" s="332"/>
      <c r="L204" s="332"/>
      <c r="M204" s="332"/>
      <c r="N204" s="332"/>
      <c r="O204" s="332"/>
      <c r="P204" s="332"/>
    </row>
    <row r="205" spans="2:16" x14ac:dyDescent="0.25">
      <c r="B205" s="348"/>
      <c r="C205" s="332"/>
      <c r="D205" s="332"/>
      <c r="E205" s="332"/>
      <c r="F205" s="332"/>
      <c r="G205" s="332"/>
      <c r="H205" s="332"/>
      <c r="I205" s="332"/>
      <c r="J205" s="332"/>
      <c r="K205" s="332"/>
      <c r="L205" s="332"/>
      <c r="M205" s="332"/>
      <c r="N205" s="332"/>
      <c r="O205" s="332"/>
      <c r="P205" s="332"/>
    </row>
    <row r="206" spans="2:16" x14ac:dyDescent="0.25">
      <c r="B206" s="348"/>
      <c r="C206" s="332"/>
      <c r="D206" s="332"/>
      <c r="E206" s="332"/>
      <c r="F206" s="332"/>
      <c r="G206" s="332"/>
      <c r="H206" s="332"/>
      <c r="I206" s="332"/>
      <c r="J206" s="332"/>
      <c r="K206" s="332"/>
      <c r="L206" s="332"/>
      <c r="M206" s="332"/>
      <c r="N206" s="332"/>
      <c r="O206" s="332"/>
      <c r="P206" s="332"/>
    </row>
    <row r="207" spans="2:16" x14ac:dyDescent="0.25">
      <c r="B207" s="348"/>
      <c r="C207" s="332"/>
      <c r="D207" s="332"/>
      <c r="E207" s="332"/>
      <c r="F207" s="332"/>
      <c r="G207" s="332"/>
      <c r="H207" s="332"/>
      <c r="I207" s="332"/>
      <c r="J207" s="332"/>
      <c r="K207" s="332"/>
      <c r="L207" s="332"/>
      <c r="M207" s="332"/>
      <c r="N207" s="332"/>
      <c r="O207" s="332"/>
      <c r="P207" s="332"/>
    </row>
    <row r="208" spans="2:16" x14ac:dyDescent="0.25">
      <c r="B208" s="348"/>
      <c r="C208" s="332"/>
      <c r="D208" s="332"/>
      <c r="E208" s="332"/>
      <c r="F208" s="332"/>
      <c r="G208" s="332"/>
      <c r="H208" s="332"/>
      <c r="I208" s="332"/>
      <c r="J208" s="332"/>
      <c r="K208" s="332"/>
      <c r="L208" s="332"/>
      <c r="M208" s="332"/>
      <c r="N208" s="332"/>
      <c r="O208" s="332"/>
      <c r="P208" s="332"/>
    </row>
    <row r="209" spans="2:16" x14ac:dyDescent="0.25">
      <c r="B209" s="348"/>
      <c r="C209" s="332"/>
      <c r="D209" s="332"/>
      <c r="E209" s="332"/>
      <c r="F209" s="332"/>
      <c r="G209" s="332"/>
      <c r="H209" s="332"/>
      <c r="I209" s="332"/>
      <c r="J209" s="332"/>
      <c r="K209" s="332"/>
      <c r="L209" s="332"/>
      <c r="M209" s="332"/>
      <c r="N209" s="332"/>
      <c r="O209" s="332"/>
      <c r="P209" s="332"/>
    </row>
    <row r="210" spans="2:16" x14ac:dyDescent="0.25">
      <c r="B210" s="348"/>
      <c r="C210" s="332"/>
      <c r="D210" s="332"/>
      <c r="E210" s="332"/>
      <c r="F210" s="332"/>
      <c r="G210" s="332"/>
      <c r="H210" s="332"/>
      <c r="I210" s="332"/>
      <c r="J210" s="332"/>
      <c r="K210" s="332"/>
      <c r="L210" s="332"/>
      <c r="M210" s="332"/>
      <c r="N210" s="332"/>
      <c r="O210" s="332"/>
      <c r="P210" s="332"/>
    </row>
    <row r="211" spans="2:16" x14ac:dyDescent="0.25">
      <c r="B211" s="348"/>
      <c r="C211" s="332"/>
      <c r="D211" s="332"/>
      <c r="E211" s="332"/>
      <c r="F211" s="332"/>
      <c r="G211" s="332"/>
      <c r="H211" s="332"/>
      <c r="I211" s="332"/>
      <c r="J211" s="332"/>
      <c r="K211" s="332"/>
      <c r="L211" s="332"/>
      <c r="M211" s="332"/>
      <c r="N211" s="332"/>
      <c r="O211" s="332"/>
      <c r="P211" s="332"/>
    </row>
    <row r="212" spans="2:16" x14ac:dyDescent="0.25">
      <c r="B212" s="348"/>
      <c r="C212" s="332"/>
      <c r="D212" s="332"/>
      <c r="E212" s="332"/>
      <c r="F212" s="332"/>
      <c r="G212" s="332"/>
      <c r="H212" s="332"/>
      <c r="I212" s="332"/>
      <c r="J212" s="332"/>
      <c r="K212" s="332"/>
      <c r="L212" s="332"/>
      <c r="M212" s="332"/>
      <c r="N212" s="332"/>
      <c r="O212" s="332"/>
      <c r="P212" s="332"/>
    </row>
    <row r="213" spans="2:16" x14ac:dyDescent="0.25">
      <c r="B213" s="348"/>
      <c r="C213" s="332"/>
      <c r="D213" s="332"/>
      <c r="E213" s="332"/>
      <c r="F213" s="332"/>
      <c r="G213" s="332"/>
      <c r="H213" s="332"/>
      <c r="I213" s="332"/>
      <c r="J213" s="332"/>
      <c r="K213" s="332"/>
      <c r="L213" s="332"/>
      <c r="M213" s="332"/>
      <c r="N213" s="332"/>
      <c r="O213" s="332"/>
      <c r="P213" s="332"/>
    </row>
    <row r="214" spans="2:16" x14ac:dyDescent="0.25">
      <c r="B214" s="348"/>
      <c r="C214" s="332"/>
      <c r="D214" s="332"/>
      <c r="E214" s="332"/>
      <c r="F214" s="332"/>
      <c r="G214" s="332"/>
      <c r="H214" s="332"/>
      <c r="I214" s="332"/>
      <c r="J214" s="332"/>
      <c r="K214" s="332"/>
      <c r="L214" s="332"/>
      <c r="M214" s="332"/>
      <c r="N214" s="332"/>
      <c r="O214" s="332"/>
      <c r="P214" s="332"/>
    </row>
    <row r="215" spans="2:16" x14ac:dyDescent="0.25">
      <c r="B215" s="348"/>
      <c r="C215" s="332"/>
      <c r="D215" s="332"/>
      <c r="E215" s="332"/>
      <c r="F215" s="332"/>
      <c r="G215" s="332"/>
      <c r="H215" s="332"/>
      <c r="I215" s="332"/>
      <c r="J215" s="332"/>
      <c r="K215" s="332"/>
      <c r="L215" s="332"/>
      <c r="M215" s="332"/>
      <c r="N215" s="332"/>
      <c r="O215" s="332"/>
      <c r="P215" s="332"/>
    </row>
    <row r="216" spans="2:16" x14ac:dyDescent="0.25">
      <c r="B216" s="348"/>
      <c r="C216" s="332"/>
      <c r="D216" s="332"/>
      <c r="E216" s="332"/>
      <c r="F216" s="332"/>
      <c r="G216" s="332"/>
      <c r="H216" s="332"/>
      <c r="I216" s="332"/>
      <c r="J216" s="332"/>
      <c r="K216" s="332"/>
      <c r="L216" s="332"/>
      <c r="M216" s="332"/>
      <c r="N216" s="332"/>
      <c r="O216" s="332"/>
      <c r="P216" s="332"/>
    </row>
    <row r="217" spans="2:16" x14ac:dyDescent="0.25">
      <c r="B217" s="348"/>
      <c r="C217" s="332"/>
      <c r="D217" s="332"/>
      <c r="E217" s="332"/>
      <c r="F217" s="332"/>
      <c r="G217" s="332"/>
      <c r="H217" s="332"/>
      <c r="I217" s="332"/>
      <c r="J217" s="332"/>
      <c r="K217" s="332"/>
      <c r="L217" s="332"/>
      <c r="M217" s="332"/>
      <c r="N217" s="332"/>
      <c r="O217" s="332"/>
      <c r="P217" s="332"/>
    </row>
    <row r="218" spans="2:16" x14ac:dyDescent="0.25">
      <c r="B218" s="348"/>
      <c r="C218" s="332"/>
      <c r="D218" s="332"/>
      <c r="E218" s="332"/>
      <c r="F218" s="332"/>
      <c r="G218" s="332"/>
      <c r="H218" s="332"/>
      <c r="I218" s="332"/>
      <c r="J218" s="332"/>
      <c r="K218" s="332"/>
      <c r="L218" s="332"/>
      <c r="M218" s="332"/>
      <c r="N218" s="332"/>
      <c r="O218" s="332"/>
      <c r="P218" s="332"/>
    </row>
    <row r="219" spans="2:16" x14ac:dyDescent="0.25">
      <c r="B219" s="348"/>
      <c r="C219" s="332"/>
      <c r="D219" s="332"/>
      <c r="E219" s="332"/>
      <c r="F219" s="332"/>
      <c r="G219" s="332"/>
      <c r="H219" s="332"/>
      <c r="I219" s="332"/>
      <c r="J219" s="332"/>
      <c r="K219" s="332"/>
      <c r="L219" s="332"/>
      <c r="M219" s="332"/>
      <c r="N219" s="332"/>
      <c r="O219" s="332"/>
      <c r="P219" s="332"/>
    </row>
    <row r="220" spans="2:16" x14ac:dyDescent="0.25">
      <c r="B220" s="348"/>
      <c r="C220" s="332"/>
      <c r="D220" s="332"/>
      <c r="E220" s="332"/>
      <c r="F220" s="332"/>
      <c r="G220" s="332"/>
      <c r="H220" s="332"/>
      <c r="I220" s="332"/>
      <c r="J220" s="332"/>
      <c r="K220" s="332"/>
      <c r="L220" s="332"/>
      <c r="M220" s="332"/>
      <c r="N220" s="332"/>
      <c r="O220" s="332"/>
      <c r="P220" s="332"/>
    </row>
    <row r="221" spans="2:16" x14ac:dyDescent="0.25">
      <c r="B221" s="348"/>
      <c r="C221" s="332"/>
      <c r="D221" s="332"/>
      <c r="E221" s="332"/>
      <c r="F221" s="332"/>
      <c r="G221" s="332"/>
      <c r="H221" s="332"/>
      <c r="I221" s="332"/>
      <c r="J221" s="332"/>
      <c r="K221" s="332"/>
      <c r="L221" s="332"/>
      <c r="M221" s="332"/>
      <c r="N221" s="332"/>
      <c r="O221" s="332"/>
      <c r="P221" s="332"/>
    </row>
    <row r="222" spans="2:16" x14ac:dyDescent="0.25">
      <c r="B222" s="348"/>
      <c r="C222" s="332"/>
      <c r="D222" s="332"/>
      <c r="E222" s="332"/>
      <c r="F222" s="332"/>
      <c r="G222" s="332"/>
      <c r="H222" s="332"/>
      <c r="I222" s="332"/>
      <c r="J222" s="332"/>
      <c r="K222" s="332"/>
      <c r="L222" s="332"/>
      <c r="M222" s="332"/>
      <c r="N222" s="332"/>
      <c r="O222" s="332"/>
      <c r="P222" s="332"/>
    </row>
    <row r="223" spans="2:16" x14ac:dyDescent="0.25">
      <c r="B223" s="348"/>
      <c r="C223" s="332"/>
      <c r="D223" s="332"/>
      <c r="E223" s="332"/>
      <c r="F223" s="332"/>
      <c r="G223" s="332"/>
      <c r="H223" s="332"/>
      <c r="I223" s="332"/>
      <c r="J223" s="332"/>
      <c r="K223" s="332"/>
      <c r="L223" s="332"/>
      <c r="M223" s="332"/>
      <c r="N223" s="332"/>
      <c r="O223" s="332"/>
      <c r="P223" s="332"/>
    </row>
    <row r="224" spans="2:16" x14ac:dyDescent="0.25">
      <c r="B224" s="348"/>
      <c r="C224" s="332"/>
      <c r="D224" s="332"/>
      <c r="E224" s="332"/>
      <c r="F224" s="332"/>
      <c r="G224" s="332"/>
      <c r="H224" s="332"/>
      <c r="I224" s="332"/>
      <c r="J224" s="332"/>
      <c r="K224" s="332"/>
      <c r="L224" s="332"/>
      <c r="M224" s="332"/>
      <c r="N224" s="332"/>
      <c r="O224" s="332"/>
      <c r="P224" s="332"/>
    </row>
    <row r="225" spans="2:16" x14ac:dyDescent="0.25">
      <c r="B225" s="348"/>
      <c r="C225" s="332"/>
      <c r="D225" s="332"/>
      <c r="E225" s="332"/>
      <c r="F225" s="332"/>
      <c r="G225" s="332"/>
      <c r="H225" s="332"/>
      <c r="I225" s="332"/>
      <c r="J225" s="332"/>
      <c r="K225" s="332"/>
      <c r="L225" s="332"/>
      <c r="M225" s="332"/>
      <c r="N225" s="332"/>
      <c r="O225" s="332"/>
      <c r="P225" s="332"/>
    </row>
    <row r="226" spans="2:16" x14ac:dyDescent="0.25">
      <c r="B226" s="348"/>
      <c r="C226" s="332"/>
      <c r="D226" s="332"/>
      <c r="E226" s="332"/>
      <c r="F226" s="332"/>
      <c r="G226" s="332"/>
      <c r="H226" s="332"/>
      <c r="I226" s="332"/>
      <c r="J226" s="332"/>
      <c r="K226" s="332"/>
      <c r="L226" s="332"/>
      <c r="M226" s="332"/>
      <c r="N226" s="332"/>
      <c r="O226" s="332"/>
      <c r="P226" s="332"/>
    </row>
    <row r="227" spans="2:16" x14ac:dyDescent="0.25">
      <c r="B227" s="348"/>
      <c r="C227" s="332"/>
      <c r="D227" s="332"/>
      <c r="E227" s="332"/>
      <c r="F227" s="332"/>
      <c r="G227" s="332"/>
      <c r="H227" s="332"/>
      <c r="I227" s="332"/>
      <c r="J227" s="332"/>
      <c r="K227" s="332"/>
      <c r="L227" s="332"/>
      <c r="M227" s="332"/>
      <c r="N227" s="332"/>
      <c r="O227" s="332"/>
      <c r="P227" s="332"/>
    </row>
    <row r="228" spans="2:16" x14ac:dyDescent="0.25">
      <c r="B228" s="348"/>
      <c r="C228" s="332"/>
      <c r="D228" s="332"/>
      <c r="E228" s="332"/>
      <c r="F228" s="332"/>
      <c r="G228" s="332"/>
      <c r="H228" s="332"/>
      <c r="I228" s="332"/>
      <c r="J228" s="332"/>
      <c r="K228" s="332"/>
      <c r="L228" s="332"/>
      <c r="M228" s="332"/>
      <c r="N228" s="332"/>
      <c r="O228" s="332"/>
      <c r="P228" s="332"/>
    </row>
    <row r="229" spans="2:16" x14ac:dyDescent="0.25">
      <c r="B229" s="348"/>
      <c r="C229" s="332"/>
      <c r="D229" s="332"/>
      <c r="E229" s="332"/>
      <c r="F229" s="332"/>
      <c r="G229" s="332"/>
      <c r="H229" s="332"/>
      <c r="I229" s="332"/>
      <c r="J229" s="332"/>
      <c r="K229" s="332"/>
      <c r="L229" s="332"/>
      <c r="M229" s="332"/>
      <c r="N229" s="332"/>
      <c r="O229" s="332"/>
      <c r="P229" s="332"/>
    </row>
    <row r="230" spans="2:16" x14ac:dyDescent="0.25">
      <c r="B230" s="348"/>
      <c r="C230" s="332"/>
      <c r="D230" s="332"/>
      <c r="E230" s="332"/>
      <c r="F230" s="332"/>
      <c r="G230" s="332"/>
      <c r="H230" s="332"/>
      <c r="I230" s="332"/>
      <c r="J230" s="332"/>
      <c r="K230" s="332"/>
      <c r="L230" s="332"/>
      <c r="M230" s="332"/>
      <c r="N230" s="332"/>
      <c r="O230" s="332"/>
      <c r="P230" s="332"/>
    </row>
    <row r="231" spans="2:16" x14ac:dyDescent="0.25">
      <c r="B231" s="348"/>
      <c r="C231" s="332"/>
      <c r="D231" s="332"/>
      <c r="E231" s="332"/>
      <c r="F231" s="332"/>
      <c r="G231" s="332"/>
      <c r="H231" s="332"/>
      <c r="I231" s="332"/>
      <c r="J231" s="332"/>
      <c r="K231" s="332"/>
      <c r="L231" s="332"/>
      <c r="M231" s="332"/>
      <c r="N231" s="332"/>
      <c r="O231" s="332"/>
      <c r="P231" s="332"/>
    </row>
    <row r="232" spans="2:16" x14ac:dyDescent="0.25">
      <c r="B232" s="348"/>
      <c r="C232" s="332"/>
      <c r="D232" s="332"/>
      <c r="E232" s="332"/>
      <c r="F232" s="332"/>
      <c r="G232" s="332"/>
      <c r="H232" s="332"/>
      <c r="I232" s="332"/>
      <c r="J232" s="332"/>
      <c r="K232" s="332"/>
      <c r="L232" s="332"/>
      <c r="M232" s="332"/>
      <c r="N232" s="332"/>
      <c r="O232" s="332"/>
      <c r="P232" s="332"/>
    </row>
    <row r="233" spans="2:16" x14ac:dyDescent="0.25">
      <c r="B233" s="348"/>
      <c r="C233" s="332"/>
      <c r="D233" s="332"/>
      <c r="E233" s="332"/>
      <c r="F233" s="332"/>
      <c r="G233" s="332"/>
      <c r="H233" s="332"/>
      <c r="I233" s="332"/>
      <c r="J233" s="332"/>
      <c r="K233" s="332"/>
      <c r="L233" s="332"/>
      <c r="M233" s="332"/>
      <c r="N233" s="332"/>
      <c r="O233" s="332"/>
      <c r="P233" s="332"/>
    </row>
    <row r="234" spans="2:16" x14ac:dyDescent="0.25">
      <c r="B234" s="348"/>
      <c r="C234" s="332"/>
      <c r="D234" s="332"/>
      <c r="E234" s="332"/>
      <c r="F234" s="332"/>
      <c r="G234" s="332"/>
      <c r="H234" s="332"/>
      <c r="I234" s="332"/>
      <c r="J234" s="332"/>
      <c r="K234" s="332"/>
      <c r="L234" s="332"/>
      <c r="M234" s="332"/>
      <c r="N234" s="332"/>
      <c r="O234" s="332"/>
      <c r="P234" s="332"/>
    </row>
    <row r="235" spans="2:16" x14ac:dyDescent="0.25">
      <c r="B235" s="348"/>
      <c r="C235" s="332"/>
      <c r="D235" s="332"/>
      <c r="E235" s="332"/>
      <c r="F235" s="332"/>
      <c r="G235" s="332"/>
      <c r="H235" s="332"/>
      <c r="I235" s="332"/>
      <c r="J235" s="332"/>
      <c r="K235" s="332"/>
      <c r="L235" s="332"/>
      <c r="M235" s="332"/>
      <c r="N235" s="332"/>
      <c r="O235" s="332"/>
      <c r="P235" s="332"/>
    </row>
    <row r="236" spans="2:16" x14ac:dyDescent="0.25">
      <c r="B236" s="348"/>
      <c r="C236" s="332"/>
      <c r="D236" s="332"/>
      <c r="E236" s="332"/>
      <c r="F236" s="332"/>
      <c r="G236" s="332"/>
      <c r="H236" s="332"/>
      <c r="I236" s="332"/>
      <c r="J236" s="332"/>
      <c r="K236" s="332"/>
      <c r="L236" s="332"/>
      <c r="M236" s="332"/>
      <c r="N236" s="332"/>
      <c r="O236" s="332"/>
      <c r="P236" s="332"/>
    </row>
    <row r="237" spans="2:16" x14ac:dyDescent="0.25">
      <c r="B237" s="348"/>
      <c r="C237" s="332"/>
      <c r="D237" s="332"/>
      <c r="E237" s="332"/>
      <c r="F237" s="332"/>
      <c r="G237" s="332"/>
      <c r="H237" s="332"/>
      <c r="I237" s="332"/>
      <c r="J237" s="332"/>
      <c r="K237" s="332"/>
      <c r="L237" s="332"/>
      <c r="M237" s="332"/>
      <c r="N237" s="332"/>
      <c r="O237" s="332"/>
      <c r="P237" s="332"/>
    </row>
    <row r="238" spans="2:16" x14ac:dyDescent="0.25">
      <c r="B238" s="348"/>
      <c r="C238" s="332"/>
      <c r="D238" s="332"/>
      <c r="E238" s="332"/>
      <c r="F238" s="332"/>
      <c r="G238" s="332"/>
      <c r="H238" s="332"/>
      <c r="I238" s="332"/>
      <c r="J238" s="332"/>
      <c r="K238" s="332"/>
      <c r="L238" s="332"/>
      <c r="M238" s="332"/>
      <c r="N238" s="332"/>
      <c r="O238" s="332"/>
      <c r="P238" s="332"/>
    </row>
    <row r="239" spans="2:16" x14ac:dyDescent="0.25">
      <c r="B239" s="348"/>
      <c r="C239" s="332"/>
      <c r="D239" s="332"/>
      <c r="E239" s="332"/>
      <c r="F239" s="332"/>
      <c r="G239" s="332"/>
      <c r="H239" s="332"/>
      <c r="I239" s="332"/>
      <c r="J239" s="332"/>
      <c r="K239" s="332"/>
      <c r="L239" s="332"/>
      <c r="M239" s="332"/>
      <c r="N239" s="332"/>
      <c r="O239" s="332"/>
      <c r="P239" s="332"/>
    </row>
    <row r="240" spans="2:16" x14ac:dyDescent="0.25">
      <c r="B240" s="348"/>
      <c r="C240" s="332"/>
      <c r="D240" s="332"/>
      <c r="E240" s="332"/>
      <c r="F240" s="332"/>
      <c r="G240" s="332"/>
      <c r="H240" s="332"/>
      <c r="I240" s="332"/>
      <c r="J240" s="332"/>
      <c r="K240" s="332"/>
      <c r="L240" s="332"/>
      <c r="M240" s="332"/>
      <c r="N240" s="332"/>
      <c r="O240" s="332"/>
      <c r="P240" s="332"/>
    </row>
    <row r="241" spans="2:16" x14ac:dyDescent="0.25">
      <c r="B241" s="348"/>
      <c r="C241" s="332"/>
      <c r="D241" s="332"/>
      <c r="E241" s="332"/>
      <c r="F241" s="332"/>
      <c r="G241" s="332"/>
      <c r="H241" s="332"/>
      <c r="I241" s="332"/>
      <c r="J241" s="332"/>
      <c r="K241" s="332"/>
      <c r="L241" s="332"/>
      <c r="M241" s="332"/>
      <c r="N241" s="332"/>
      <c r="O241" s="332"/>
      <c r="P241" s="332"/>
    </row>
    <row r="242" spans="2:16" x14ac:dyDescent="0.25">
      <c r="B242" s="348"/>
      <c r="C242" s="332"/>
      <c r="D242" s="332"/>
      <c r="E242" s="332"/>
      <c r="F242" s="332"/>
      <c r="G242" s="332"/>
      <c r="H242" s="332"/>
      <c r="I242" s="332"/>
      <c r="J242" s="332"/>
      <c r="K242" s="332"/>
      <c r="L242" s="332"/>
      <c r="M242" s="332"/>
      <c r="N242" s="332"/>
      <c r="O242" s="332"/>
      <c r="P242" s="332"/>
    </row>
    <row r="243" spans="2:16" x14ac:dyDescent="0.25">
      <c r="B243" s="348"/>
      <c r="C243" s="332"/>
      <c r="D243" s="332"/>
      <c r="E243" s="332"/>
      <c r="F243" s="332"/>
      <c r="G243" s="332"/>
      <c r="H243" s="332"/>
      <c r="I243" s="332"/>
      <c r="J243" s="332"/>
      <c r="K243" s="332"/>
      <c r="L243" s="332"/>
      <c r="M243" s="332"/>
      <c r="N243" s="332"/>
      <c r="O243" s="332"/>
      <c r="P243" s="332"/>
    </row>
    <row r="244" spans="2:16" x14ac:dyDescent="0.25">
      <c r="B244" s="348"/>
      <c r="C244" s="332"/>
      <c r="D244" s="332"/>
      <c r="E244" s="332"/>
      <c r="F244" s="332"/>
      <c r="G244" s="332"/>
      <c r="H244" s="332"/>
      <c r="I244" s="332"/>
      <c r="J244" s="332"/>
      <c r="K244" s="332"/>
      <c r="L244" s="332"/>
      <c r="M244" s="332"/>
      <c r="N244" s="332"/>
      <c r="O244" s="332"/>
      <c r="P244" s="332"/>
    </row>
    <row r="245" spans="2:16" x14ac:dyDescent="0.25">
      <c r="B245" s="348"/>
      <c r="C245" s="332"/>
      <c r="D245" s="332"/>
      <c r="E245" s="332"/>
      <c r="F245" s="332"/>
      <c r="G245" s="332"/>
      <c r="H245" s="332"/>
      <c r="I245" s="332"/>
      <c r="J245" s="332"/>
      <c r="K245" s="332"/>
      <c r="L245" s="332"/>
      <c r="M245" s="332"/>
      <c r="N245" s="332"/>
      <c r="O245" s="332"/>
      <c r="P245" s="332"/>
    </row>
    <row r="246" spans="2:16" x14ac:dyDescent="0.25">
      <c r="B246" s="348"/>
      <c r="C246" s="332"/>
      <c r="D246" s="332"/>
      <c r="E246" s="332"/>
      <c r="F246" s="332"/>
      <c r="G246" s="332"/>
      <c r="H246" s="332"/>
      <c r="I246" s="332"/>
      <c r="J246" s="332"/>
      <c r="K246" s="332"/>
      <c r="L246" s="332"/>
      <c r="M246" s="332"/>
      <c r="N246" s="332"/>
      <c r="O246" s="332"/>
      <c r="P246" s="332"/>
    </row>
    <row r="247" spans="2:16" x14ac:dyDescent="0.25">
      <c r="B247" s="348"/>
      <c r="C247" s="332"/>
      <c r="D247" s="332"/>
      <c r="E247" s="332"/>
      <c r="F247" s="332"/>
      <c r="G247" s="332"/>
      <c r="H247" s="332"/>
      <c r="I247" s="332"/>
      <c r="J247" s="332"/>
      <c r="K247" s="332"/>
      <c r="L247" s="332"/>
      <c r="M247" s="332"/>
      <c r="N247" s="332"/>
      <c r="O247" s="332"/>
      <c r="P247" s="332"/>
    </row>
    <row r="248" spans="2:16" x14ac:dyDescent="0.25">
      <c r="B248" s="348"/>
      <c r="C248" s="332"/>
      <c r="D248" s="332"/>
      <c r="E248" s="332"/>
      <c r="F248" s="332"/>
      <c r="G248" s="332"/>
      <c r="H248" s="332"/>
      <c r="I248" s="332"/>
      <c r="J248" s="332"/>
      <c r="K248" s="332"/>
      <c r="L248" s="332"/>
      <c r="M248" s="332"/>
      <c r="N248" s="332"/>
      <c r="O248" s="332"/>
      <c r="P248" s="332"/>
    </row>
    <row r="249" spans="2:16" x14ac:dyDescent="0.25">
      <c r="B249" s="348"/>
      <c r="C249" s="332"/>
      <c r="D249" s="332"/>
      <c r="E249" s="332"/>
      <c r="F249" s="332"/>
      <c r="G249" s="332"/>
      <c r="H249" s="332"/>
      <c r="I249" s="332"/>
      <c r="J249" s="332"/>
      <c r="K249" s="332"/>
      <c r="L249" s="332"/>
      <c r="M249" s="332"/>
      <c r="N249" s="332"/>
      <c r="O249" s="332"/>
      <c r="P249" s="332"/>
    </row>
    <row r="250" spans="2:16" x14ac:dyDescent="0.25">
      <c r="B250" s="348"/>
      <c r="C250" s="332"/>
      <c r="D250" s="332"/>
      <c r="E250" s="332"/>
      <c r="F250" s="332"/>
      <c r="G250" s="332"/>
      <c r="H250" s="332"/>
      <c r="I250" s="332"/>
      <c r="J250" s="332"/>
      <c r="K250" s="332"/>
      <c r="L250" s="332"/>
      <c r="M250" s="332"/>
      <c r="N250" s="332"/>
      <c r="O250" s="332"/>
      <c r="P250" s="332"/>
    </row>
    <row r="251" spans="2:16" x14ac:dyDescent="0.25">
      <c r="B251" s="348"/>
      <c r="C251" s="332"/>
      <c r="D251" s="332"/>
      <c r="E251" s="332"/>
      <c r="F251" s="332"/>
      <c r="G251" s="332"/>
      <c r="H251" s="332"/>
      <c r="I251" s="332"/>
      <c r="J251" s="332"/>
      <c r="K251" s="332"/>
      <c r="L251" s="332"/>
      <c r="M251" s="332"/>
      <c r="N251" s="332"/>
      <c r="O251" s="332"/>
      <c r="P251" s="332"/>
    </row>
    <row r="252" spans="2:16" x14ac:dyDescent="0.25">
      <c r="B252" s="348"/>
      <c r="C252" s="332"/>
      <c r="D252" s="332"/>
      <c r="E252" s="332"/>
      <c r="F252" s="332"/>
      <c r="G252" s="332"/>
      <c r="H252" s="332"/>
      <c r="I252" s="332"/>
      <c r="J252" s="332"/>
      <c r="K252" s="332"/>
      <c r="L252" s="332"/>
      <c r="M252" s="332"/>
      <c r="N252" s="332"/>
      <c r="O252" s="332"/>
      <c r="P252" s="332"/>
    </row>
    <row r="253" spans="2:16" x14ac:dyDescent="0.25">
      <c r="B253" s="348"/>
      <c r="C253" s="332"/>
      <c r="D253" s="332"/>
      <c r="E253" s="332"/>
      <c r="F253" s="332"/>
      <c r="G253" s="332"/>
      <c r="H253" s="332"/>
      <c r="I253" s="332"/>
      <c r="J253" s="332"/>
      <c r="K253" s="332"/>
      <c r="L253" s="332"/>
      <c r="M253" s="332"/>
      <c r="N253" s="332"/>
      <c r="O253" s="332"/>
      <c r="P253" s="332"/>
    </row>
    <row r="254" spans="2:16" x14ac:dyDescent="0.25">
      <c r="B254" s="348"/>
      <c r="C254" s="332"/>
      <c r="D254" s="332"/>
      <c r="E254" s="332"/>
      <c r="F254" s="332"/>
      <c r="G254" s="332"/>
      <c r="H254" s="332"/>
      <c r="I254" s="332"/>
      <c r="J254" s="332"/>
      <c r="K254" s="332"/>
      <c r="L254" s="332"/>
      <c r="M254" s="332"/>
      <c r="N254" s="332"/>
      <c r="O254" s="332"/>
      <c r="P254" s="332"/>
    </row>
    <row r="255" spans="2:16" x14ac:dyDescent="0.25">
      <c r="B255" s="348"/>
      <c r="C255" s="332"/>
      <c r="D255" s="332"/>
      <c r="E255" s="332"/>
      <c r="F255" s="332"/>
      <c r="G255" s="332"/>
      <c r="H255" s="332"/>
      <c r="I255" s="332"/>
      <c r="J255" s="332"/>
      <c r="K255" s="332"/>
      <c r="L255" s="332"/>
      <c r="M255" s="332"/>
      <c r="N255" s="332"/>
      <c r="O255" s="332"/>
      <c r="P255" s="332"/>
    </row>
    <row r="256" spans="2:16" x14ac:dyDescent="0.25">
      <c r="B256" s="348"/>
      <c r="C256" s="332"/>
      <c r="D256" s="332"/>
      <c r="E256" s="332"/>
      <c r="F256" s="332"/>
      <c r="G256" s="332"/>
      <c r="H256" s="332"/>
      <c r="I256" s="332"/>
      <c r="J256" s="332"/>
      <c r="K256" s="332"/>
      <c r="L256" s="332"/>
      <c r="M256" s="332"/>
      <c r="N256" s="332"/>
      <c r="O256" s="332"/>
      <c r="P256" s="332"/>
    </row>
    <row r="257" spans="2:16" x14ac:dyDescent="0.25">
      <c r="B257" s="348"/>
      <c r="C257" s="332"/>
      <c r="D257" s="332"/>
      <c r="E257" s="332"/>
      <c r="F257" s="332"/>
      <c r="G257" s="332"/>
      <c r="H257" s="332"/>
      <c r="I257" s="332"/>
      <c r="J257" s="332"/>
      <c r="K257" s="332"/>
      <c r="L257" s="332"/>
      <c r="M257" s="332"/>
      <c r="N257" s="332"/>
      <c r="O257" s="332"/>
      <c r="P257" s="332"/>
    </row>
    <row r="258" spans="2:16" x14ac:dyDescent="0.25">
      <c r="B258" s="348"/>
      <c r="C258" s="332"/>
      <c r="D258" s="332"/>
      <c r="E258" s="332"/>
      <c r="F258" s="332"/>
      <c r="G258" s="332"/>
      <c r="H258" s="332"/>
      <c r="I258" s="332"/>
      <c r="J258" s="332"/>
      <c r="K258" s="332"/>
      <c r="L258" s="332"/>
      <c r="M258" s="332"/>
      <c r="N258" s="332"/>
      <c r="O258" s="332"/>
      <c r="P258" s="332"/>
    </row>
    <row r="259" spans="2:16" x14ac:dyDescent="0.25">
      <c r="B259" s="348"/>
      <c r="C259" s="332"/>
      <c r="D259" s="332"/>
      <c r="E259" s="332"/>
      <c r="F259" s="332"/>
      <c r="G259" s="332"/>
      <c r="H259" s="332"/>
      <c r="I259" s="332"/>
      <c r="J259" s="332"/>
      <c r="K259" s="332"/>
      <c r="L259" s="332"/>
      <c r="M259" s="332"/>
      <c r="N259" s="332"/>
      <c r="O259" s="332"/>
      <c r="P259" s="332"/>
    </row>
    <row r="260" spans="2:16" x14ac:dyDescent="0.25">
      <c r="B260" s="348"/>
      <c r="C260" s="332"/>
      <c r="D260" s="332"/>
      <c r="E260" s="332"/>
      <c r="F260" s="332"/>
      <c r="G260" s="332"/>
      <c r="H260" s="332"/>
      <c r="I260" s="332"/>
      <c r="J260" s="332"/>
      <c r="K260" s="332"/>
      <c r="L260" s="332"/>
      <c r="M260" s="332"/>
      <c r="N260" s="332"/>
      <c r="O260" s="332"/>
      <c r="P260" s="332"/>
    </row>
    <row r="261" spans="2:16" x14ac:dyDescent="0.25">
      <c r="B261" s="348"/>
      <c r="C261" s="332"/>
      <c r="D261" s="332"/>
      <c r="E261" s="332"/>
      <c r="F261" s="332"/>
      <c r="G261" s="332"/>
      <c r="H261" s="332"/>
      <c r="I261" s="332"/>
      <c r="J261" s="332"/>
      <c r="K261" s="332"/>
      <c r="L261" s="332"/>
      <c r="M261" s="332"/>
      <c r="N261" s="332"/>
      <c r="O261" s="332"/>
      <c r="P261" s="332"/>
    </row>
    <row r="262" spans="2:16" x14ac:dyDescent="0.25">
      <c r="B262" s="348"/>
      <c r="C262" s="332"/>
      <c r="D262" s="332"/>
      <c r="E262" s="332"/>
      <c r="F262" s="332"/>
      <c r="G262" s="332"/>
      <c r="H262" s="332"/>
      <c r="I262" s="332"/>
      <c r="J262" s="332"/>
      <c r="K262" s="332"/>
      <c r="L262" s="332"/>
      <c r="M262" s="332"/>
      <c r="N262" s="332"/>
      <c r="O262" s="332"/>
      <c r="P262" s="332"/>
    </row>
    <row r="263" spans="2:16" x14ac:dyDescent="0.25">
      <c r="B263" s="348"/>
      <c r="C263" s="332"/>
      <c r="D263" s="332"/>
      <c r="E263" s="332"/>
      <c r="F263" s="332"/>
      <c r="G263" s="332"/>
      <c r="H263" s="332"/>
      <c r="I263" s="332"/>
      <c r="J263" s="332"/>
      <c r="K263" s="332"/>
      <c r="L263" s="332"/>
      <c r="M263" s="332"/>
      <c r="N263" s="332"/>
      <c r="O263" s="332"/>
      <c r="P263" s="332"/>
    </row>
    <row r="264" spans="2:16" x14ac:dyDescent="0.25">
      <c r="B264" s="348"/>
      <c r="C264" s="332"/>
      <c r="D264" s="332"/>
      <c r="E264" s="332"/>
      <c r="F264" s="332"/>
      <c r="G264" s="332"/>
      <c r="H264" s="332"/>
      <c r="I264" s="332"/>
      <c r="J264" s="332"/>
      <c r="K264" s="332"/>
      <c r="L264" s="332"/>
      <c r="M264" s="332"/>
      <c r="N264" s="332"/>
      <c r="O264" s="332"/>
      <c r="P264" s="332"/>
    </row>
    <row r="265" spans="2:16" x14ac:dyDescent="0.25">
      <c r="B265" s="348"/>
      <c r="C265" s="332"/>
      <c r="D265" s="332"/>
      <c r="E265" s="332"/>
      <c r="F265" s="332"/>
      <c r="G265" s="332"/>
      <c r="H265" s="332"/>
      <c r="I265" s="332"/>
      <c r="J265" s="332"/>
      <c r="K265" s="332"/>
      <c r="L265" s="332"/>
      <c r="M265" s="332"/>
      <c r="N265" s="332"/>
      <c r="O265" s="332"/>
      <c r="P265" s="332"/>
    </row>
    <row r="266" spans="2:16" x14ac:dyDescent="0.25">
      <c r="B266" s="348"/>
      <c r="C266" s="332"/>
      <c r="D266" s="332"/>
      <c r="E266" s="332"/>
      <c r="F266" s="332"/>
      <c r="G266" s="332"/>
      <c r="H266" s="332"/>
      <c r="I266" s="332"/>
      <c r="J266" s="332"/>
      <c r="K266" s="332"/>
      <c r="L266" s="332"/>
      <c r="M266" s="332"/>
      <c r="N266" s="332"/>
      <c r="O266" s="332"/>
      <c r="P266" s="332"/>
    </row>
    <row r="267" spans="2:16" x14ac:dyDescent="0.25">
      <c r="B267" s="348"/>
      <c r="C267" s="332"/>
      <c r="D267" s="332"/>
      <c r="E267" s="332"/>
      <c r="F267" s="332"/>
      <c r="G267" s="332"/>
      <c r="H267" s="332"/>
      <c r="I267" s="332"/>
      <c r="J267" s="332"/>
      <c r="K267" s="332"/>
      <c r="L267" s="332"/>
      <c r="M267" s="332"/>
      <c r="N267" s="332"/>
      <c r="O267" s="332"/>
      <c r="P267" s="332"/>
    </row>
    <row r="268" spans="2:16" x14ac:dyDescent="0.25">
      <c r="B268" s="348"/>
      <c r="C268" s="332"/>
      <c r="D268" s="332"/>
      <c r="E268" s="332"/>
      <c r="F268" s="332"/>
      <c r="G268" s="332"/>
      <c r="H268" s="332"/>
      <c r="I268" s="332"/>
      <c r="J268" s="332"/>
      <c r="K268" s="332"/>
      <c r="L268" s="332"/>
      <c r="M268" s="332"/>
      <c r="N268" s="332"/>
      <c r="O268" s="332"/>
      <c r="P268" s="332"/>
    </row>
    <row r="269" spans="2:16" x14ac:dyDescent="0.25">
      <c r="B269" s="348"/>
      <c r="C269" s="332"/>
      <c r="D269" s="332"/>
      <c r="E269" s="332"/>
      <c r="F269" s="332"/>
      <c r="G269" s="332"/>
      <c r="H269" s="332"/>
      <c r="I269" s="332"/>
      <c r="J269" s="332"/>
      <c r="K269" s="332"/>
      <c r="L269" s="332"/>
      <c r="M269" s="332"/>
      <c r="N269" s="332"/>
      <c r="O269" s="332"/>
      <c r="P269" s="332"/>
    </row>
    <row r="270" spans="2:16" x14ac:dyDescent="0.25">
      <c r="B270" s="348"/>
      <c r="C270" s="332"/>
      <c r="D270" s="332"/>
      <c r="E270" s="332"/>
      <c r="F270" s="332"/>
      <c r="G270" s="332"/>
      <c r="H270" s="332"/>
      <c r="I270" s="332"/>
      <c r="J270" s="332"/>
      <c r="K270" s="332"/>
      <c r="L270" s="332"/>
      <c r="M270" s="332"/>
      <c r="N270" s="332"/>
      <c r="O270" s="332"/>
      <c r="P270" s="332"/>
    </row>
    <row r="271" spans="2:16" x14ac:dyDescent="0.25">
      <c r="B271" s="348"/>
      <c r="C271" s="332"/>
      <c r="D271" s="332"/>
      <c r="E271" s="332"/>
      <c r="F271" s="332"/>
      <c r="G271" s="332"/>
      <c r="H271" s="332"/>
      <c r="I271" s="332"/>
      <c r="J271" s="332"/>
      <c r="K271" s="332"/>
      <c r="L271" s="332"/>
      <c r="M271" s="332"/>
      <c r="N271" s="332"/>
      <c r="O271" s="332"/>
      <c r="P271" s="332"/>
    </row>
    <row r="272" spans="2:16" x14ac:dyDescent="0.25">
      <c r="B272" s="348"/>
      <c r="C272" s="332"/>
      <c r="D272" s="332"/>
      <c r="E272" s="332"/>
      <c r="F272" s="332"/>
      <c r="G272" s="332"/>
      <c r="H272" s="332"/>
      <c r="I272" s="332"/>
      <c r="J272" s="332"/>
      <c r="K272" s="332"/>
      <c r="L272" s="332"/>
      <c r="M272" s="332"/>
      <c r="N272" s="332"/>
      <c r="O272" s="332"/>
      <c r="P272" s="332"/>
    </row>
    <row r="273" spans="2:16" x14ac:dyDescent="0.25">
      <c r="B273" s="348"/>
      <c r="C273" s="332"/>
      <c r="D273" s="332"/>
      <c r="E273" s="332"/>
      <c r="F273" s="332"/>
      <c r="G273" s="332"/>
      <c r="H273" s="332"/>
      <c r="I273" s="332"/>
      <c r="J273" s="332"/>
      <c r="K273" s="332"/>
      <c r="L273" s="332"/>
      <c r="M273" s="332"/>
      <c r="N273" s="332"/>
      <c r="O273" s="332"/>
      <c r="P273" s="332"/>
    </row>
    <row r="274" spans="2:16" x14ac:dyDescent="0.25">
      <c r="B274" s="348"/>
      <c r="C274" s="332"/>
      <c r="D274" s="332"/>
      <c r="E274" s="332"/>
      <c r="F274" s="332"/>
      <c r="G274" s="332"/>
      <c r="H274" s="332"/>
      <c r="I274" s="332"/>
      <c r="J274" s="332"/>
      <c r="K274" s="332"/>
      <c r="L274" s="332"/>
      <c r="M274" s="332"/>
      <c r="N274" s="332"/>
      <c r="O274" s="332"/>
      <c r="P274" s="332"/>
    </row>
    <row r="275" spans="2:16" x14ac:dyDescent="0.25">
      <c r="B275" s="348"/>
      <c r="C275" s="332"/>
      <c r="D275" s="332"/>
      <c r="E275" s="332"/>
      <c r="F275" s="332"/>
      <c r="G275" s="332"/>
      <c r="H275" s="332"/>
      <c r="I275" s="332"/>
      <c r="J275" s="332"/>
      <c r="K275" s="332"/>
      <c r="L275" s="332"/>
      <c r="M275" s="332"/>
      <c r="N275" s="332"/>
      <c r="O275" s="332"/>
      <c r="P275" s="332"/>
    </row>
    <row r="276" spans="2:16" x14ac:dyDescent="0.25">
      <c r="B276" s="348"/>
      <c r="C276" s="332"/>
      <c r="D276" s="332"/>
      <c r="E276" s="332"/>
      <c r="F276" s="332"/>
      <c r="G276" s="332"/>
      <c r="H276" s="332"/>
      <c r="I276" s="332"/>
      <c r="J276" s="332"/>
      <c r="K276" s="332"/>
      <c r="L276" s="332"/>
      <c r="M276" s="332"/>
      <c r="N276" s="332"/>
      <c r="O276" s="332"/>
      <c r="P276" s="332"/>
    </row>
    <row r="277" spans="2:16" x14ac:dyDescent="0.25">
      <c r="B277" s="348"/>
      <c r="C277" s="332"/>
      <c r="D277" s="332"/>
      <c r="E277" s="332"/>
      <c r="F277" s="332"/>
      <c r="G277" s="332"/>
      <c r="H277" s="332"/>
      <c r="I277" s="332"/>
      <c r="J277" s="332"/>
      <c r="K277" s="332"/>
      <c r="L277" s="332"/>
      <c r="M277" s="332"/>
      <c r="N277" s="332"/>
      <c r="O277" s="332"/>
      <c r="P277" s="332"/>
    </row>
  </sheetData>
  <autoFilter ref="B6:P119" xr:uid="{00000000-0009-0000-0000-000001000000}"/>
  <mergeCells count="7">
    <mergeCell ref="Q1:T1"/>
    <mergeCell ref="B131:P131"/>
    <mergeCell ref="C117:P117"/>
    <mergeCell ref="K5:P5"/>
    <mergeCell ref="B2:C2"/>
    <mergeCell ref="H4:P4"/>
    <mergeCell ref="B1:C1"/>
  </mergeCells>
  <hyperlinks>
    <hyperlink ref="B9" location="'EU KM1'!A1" display="EU KM1" xr:uid="{00000000-0004-0000-0100-000000000000}"/>
    <hyperlink ref="B10" location="'EU INS1'!A1" display="EU INS1" xr:uid="{00000000-0004-0000-0100-000001000000}"/>
    <hyperlink ref="B11" location="'EU INS2'!A1" display="EU INS2" xr:uid="{00000000-0004-0000-0100-000002000000}"/>
    <hyperlink ref="B12" location="'EU OVC'!A1" display="EU OVC" xr:uid="{00000000-0004-0000-0100-000003000000}"/>
    <hyperlink ref="B14" location="'EU OVA'!A1" display="EU OVA" xr:uid="{00000000-0004-0000-0100-000004000000}"/>
    <hyperlink ref="B17" location="'EU LI1 '!A1" display="EU LI1" xr:uid="{00000000-0004-0000-0100-000005000000}"/>
    <hyperlink ref="B18" location="'EU LI2'!A1" display="EU LI2" xr:uid="{00000000-0004-0000-0100-000006000000}"/>
    <hyperlink ref="B19" location="' EU LI3'!A1" display="EU LI3" xr:uid="{00000000-0004-0000-0100-000007000000}"/>
    <hyperlink ref="B20" location="'EU LIA'!A1" display="EU LIA" xr:uid="{00000000-0004-0000-0100-000008000000}"/>
    <hyperlink ref="B24" location="'EU CC1'!A1" display="EU CC1" xr:uid="{00000000-0004-0000-0100-000009000000}"/>
    <hyperlink ref="B31" location="'EU LR1 – LRSum'!A1" display="EU LR1 - LRSum" xr:uid="{00000000-0004-0000-0100-00000A000000}"/>
    <hyperlink ref="B32" location="'EU LR2 – LRCom'!A1" display="EU LR2 - LRCom" xr:uid="{00000000-0004-0000-0100-00000B000000}"/>
    <hyperlink ref="B33" location="'EU LR3 – LRSpl'!A1" display="EU LR3 - LRSpl" xr:uid="{00000000-0004-0000-0100-00000C000000}"/>
    <hyperlink ref="B34" location="'EU LRA'!A1" display="EU LRA" xr:uid="{00000000-0004-0000-0100-00000D000000}"/>
    <hyperlink ref="B36" location="'EU LIQA'!A1" display="EU LIQA" xr:uid="{00000000-0004-0000-0100-00000E000000}"/>
    <hyperlink ref="B37" location="'EU LIQ1'!A1" display="EU LIQ1" xr:uid="{00000000-0004-0000-0100-00000F000000}"/>
    <hyperlink ref="B38" location="'EU LIQB'!A1" display="EU LIQB" xr:uid="{00000000-0004-0000-0100-000010000000}"/>
    <hyperlink ref="B39" location="'EU LIQ2'!A1" display="EU LIQ2" xr:uid="{00000000-0004-0000-0100-000011000000}"/>
    <hyperlink ref="B41" location="'EU CRA'!A1" display="EU CRA" xr:uid="{00000000-0004-0000-0100-000012000000}"/>
    <hyperlink ref="B42" location="'EU CRB'!A1" display="EU CRB" xr:uid="{00000000-0004-0000-0100-000013000000}"/>
    <hyperlink ref="B43" location="'EU CR1'!A1" display="EU CR1" xr:uid="{00000000-0004-0000-0100-000014000000}"/>
    <hyperlink ref="B44" location="'EU CR1-A'!A1" display="EU CR1-A" xr:uid="{00000000-0004-0000-0100-000015000000}"/>
    <hyperlink ref="B45" location="'EU CR2'!A1" display="EU CR2" xr:uid="{00000000-0004-0000-0100-000016000000}"/>
    <hyperlink ref="B46" location="'EU CR2a'!A1" display="EU CR2a" xr:uid="{00000000-0004-0000-0100-000017000000}"/>
    <hyperlink ref="B47" location="'EU CQ1'!A1" display="EU CQ1" xr:uid="{00000000-0004-0000-0100-000018000000}"/>
    <hyperlink ref="B48" location="'EU CQ2'!A1" display="EU CQ2" xr:uid="{00000000-0004-0000-0100-000019000000}"/>
    <hyperlink ref="B49" location="'EU CQ3'!A1" display="EU CQ3" xr:uid="{00000000-0004-0000-0100-00001A000000}"/>
    <hyperlink ref="B50" location="'EU CQ4'!A1" display="EU CQ4" xr:uid="{00000000-0004-0000-0100-00001B000000}"/>
    <hyperlink ref="B51" location="' EU CQ5'!A1" display="EU CQ5" xr:uid="{00000000-0004-0000-0100-00001C000000}"/>
    <hyperlink ref="B52" location="'EU CQ6'!A1" display="EU CQ6" xr:uid="{00000000-0004-0000-0100-00001D000000}"/>
    <hyperlink ref="B53" location="'EU CQ7'!A1" display="EU CQ7" xr:uid="{00000000-0004-0000-0100-00001E000000}"/>
    <hyperlink ref="B54" location="'EU CQ8'!A1" display="EU CQ8" xr:uid="{00000000-0004-0000-0100-00001F000000}"/>
    <hyperlink ref="B28" location="'EU CCyB1'!A1" display="EU CCyB1" xr:uid="{00000000-0004-0000-0100-000020000000}"/>
    <hyperlink ref="B56" location="'EU CRC'!A1" display="EU CRC" xr:uid="{00000000-0004-0000-0100-000021000000}"/>
    <hyperlink ref="B57" location="'EU CR3'!A1" display="EU CR3" xr:uid="{00000000-0004-0000-0100-000022000000}"/>
    <hyperlink ref="B59" location="'EU CRD'!A1" display="EU CRD" xr:uid="{00000000-0004-0000-0100-000023000000}"/>
    <hyperlink ref="B60" location="'EU CR4'!A1" display="EU CR4" xr:uid="{00000000-0004-0000-0100-000024000000}"/>
    <hyperlink ref="B61" location="'EU CR5'!A1" display="EU CR5" xr:uid="{00000000-0004-0000-0100-000025000000}"/>
    <hyperlink ref="B63" location="'EU CRE'!A1" display="EU CRE" xr:uid="{00000000-0004-0000-0100-000026000000}"/>
    <hyperlink ref="B64" location="'EU CR6'!A1" display="EU CR6" xr:uid="{00000000-0004-0000-0100-000027000000}"/>
    <hyperlink ref="B65" location="'EU CR6-A'!A1" display="EU CR6-A" xr:uid="{00000000-0004-0000-0100-000028000000}"/>
    <hyperlink ref="B66" location="'EU CR7'!A1" display="EU CR7" xr:uid="{00000000-0004-0000-0100-000029000000}"/>
    <hyperlink ref="B67" location="'EU CR7-A'!A1" display="EU CR7-A" xr:uid="{00000000-0004-0000-0100-00002A000000}"/>
    <hyperlink ref="B68" location="'EU CR8'!A1" display="EU CR8" xr:uid="{00000000-0004-0000-0100-00002B000000}"/>
    <hyperlink ref="B69" location="'EU CR9'!A1" display="CR9" xr:uid="{00000000-0004-0000-0100-00002C000000}"/>
    <hyperlink ref="B70" location="'EU CR9.1'!A1" display="CR9.1" xr:uid="{00000000-0004-0000-0100-00002D000000}"/>
    <hyperlink ref="B72" location="'EU CR10 '!A1" display="EU CR10" xr:uid="{00000000-0004-0000-0100-00002E000000}"/>
    <hyperlink ref="B74" location="'EU CCRA'!A1" display="EU CCRA" xr:uid="{00000000-0004-0000-0100-00002F000000}"/>
    <hyperlink ref="B75" location="'EU CCR1'!A1" display="EU CCR1" xr:uid="{00000000-0004-0000-0100-000030000000}"/>
    <hyperlink ref="B76" location="'EU CCR2'!A1" display="EU CCR2" xr:uid="{00000000-0004-0000-0100-000031000000}"/>
    <hyperlink ref="B77" location="'EU CCR3'!A1" display="EU CCR3" xr:uid="{00000000-0004-0000-0100-000032000000}"/>
    <hyperlink ref="B78" location="'EU CCR4'!A1" display="EU CCR4" xr:uid="{00000000-0004-0000-0100-000033000000}"/>
    <hyperlink ref="B79" location="'EU CCR5'!A1" display="EU CCR5" xr:uid="{00000000-0004-0000-0100-000034000000}"/>
    <hyperlink ref="B80" location="'EU CCR6'!A1" display="EU CCR6" xr:uid="{00000000-0004-0000-0100-000035000000}"/>
    <hyperlink ref="B82" location="'EU CCR8'!A1" display="EU CCR8" xr:uid="{00000000-0004-0000-0100-000036000000}"/>
    <hyperlink ref="B81" location="'EU CCR7'!A1" display="EU CCR7" xr:uid="{00000000-0004-0000-0100-000037000000}"/>
    <hyperlink ref="B85" location="'EU SEC1'!A1" display="EU SEC1" xr:uid="{00000000-0004-0000-0100-000038000000}"/>
    <hyperlink ref="B86" location="'EU SEC2'!A1" display="EU SEC2" xr:uid="{00000000-0004-0000-0100-000039000000}"/>
    <hyperlink ref="B87" location="'EU SEC3'!A1" display="EU SEC3" xr:uid="{00000000-0004-0000-0100-00003A000000}"/>
    <hyperlink ref="B88" location="'EU SEC4'!A1" display="EU SEC4" xr:uid="{00000000-0004-0000-0100-00003B000000}"/>
    <hyperlink ref="B89" location="'EU SEC5'!A1" display="EU SEC5" xr:uid="{00000000-0004-0000-0100-00003C000000}"/>
    <hyperlink ref="B91" location="'EU MRA'!A1" display="EU MRA" xr:uid="{00000000-0004-0000-0100-00003D000000}"/>
    <hyperlink ref="B92" location="'EU MR1'!A1" display="EU MR1" xr:uid="{00000000-0004-0000-0100-00003E000000}"/>
    <hyperlink ref="B93" location="'EU MRB'!A1" display="EU MRB" xr:uid="{00000000-0004-0000-0100-00003F000000}"/>
    <hyperlink ref="B94" location="'EU MR2-A'!A1" display="EU MR2-A" xr:uid="{00000000-0004-0000-0100-000040000000}"/>
    <hyperlink ref="B95" location="'EU MR2-B'!A1" display="EU MR2-B" xr:uid="{00000000-0004-0000-0100-000041000000}"/>
    <hyperlink ref="B96" location="'EU MR3'!A1" display="EU MR3" xr:uid="{00000000-0004-0000-0100-000042000000}"/>
    <hyperlink ref="B97" location="'EU MR4'!A1" display="EU MR4" xr:uid="{00000000-0004-0000-0100-000043000000}"/>
    <hyperlink ref="B99" location="'EU ORA'!A1" display="EU ORA" xr:uid="{00000000-0004-0000-0100-000044000000}"/>
    <hyperlink ref="B100" location="'EU OR1'!A1" display="EU OR1" xr:uid="{00000000-0004-0000-0100-000045000000}"/>
    <hyperlink ref="B103" location="'EU REM1'!A1" display="EU REM1" xr:uid="{00000000-0004-0000-0100-000046000000}"/>
    <hyperlink ref="B104" location="'EU REM2'!A1" display="EU REM2" xr:uid="{00000000-0004-0000-0100-000047000000}"/>
    <hyperlink ref="B105" location="'EU REM3'!A1" display="EU REM3" xr:uid="{00000000-0004-0000-0100-000048000000}"/>
    <hyperlink ref="B106" location="'EU REM4'!A1" display="EU REM4" xr:uid="{00000000-0004-0000-0100-000049000000}"/>
    <hyperlink ref="B107" location="'EU REM5'!A1" display="EU REM5" xr:uid="{00000000-0004-0000-0100-00004A000000}"/>
    <hyperlink ref="B109" location="'EU AE1'!A1" display="EU AE1" xr:uid="{00000000-0004-0000-0100-00004B000000}"/>
    <hyperlink ref="B110" location="'EU AE2'!A1" display="EU AE2" xr:uid="{00000000-0004-0000-0100-00004C000000}"/>
    <hyperlink ref="B111" location="' EU AE3'!A1" display="EU AE3" xr:uid="{00000000-0004-0000-0100-00004D000000}"/>
    <hyperlink ref="B112" location="'EU AE4'!A1" display="EU AE4" xr:uid="{00000000-0004-0000-0100-00004E000000}"/>
    <hyperlink ref="C7" location="'PŘÍLOHA I'!A1" display="'PŘÍLOHA I'!A1" xr:uid="{00000000-0004-0000-0100-00004F000000}"/>
    <hyperlink ref="C13" location="'PŘÍLOHA III'!A1" display="'PŘÍLOHA III'!A1" xr:uid="{00000000-0004-0000-0100-000050000000}"/>
    <hyperlink ref="C16" location="'PŘÍLOHA V'!A1" display="'PŘÍLOHA V'!A1" xr:uid="{00000000-0004-0000-0100-000051000000}"/>
    <hyperlink ref="C23" location="'PŘÍLOHA VII'!A1" display="'PŘÍLOHA VII'!A1" xr:uid="{00000000-0004-0000-0100-000052000000}"/>
    <hyperlink ref="C27" location="'PŘÍLOHA IX'!A1" display="'PŘÍLOHA IX'!A1" xr:uid="{00000000-0004-0000-0100-000053000000}"/>
    <hyperlink ref="C30" location="'PŘÍLOHA XI'!A1" display="'PŘÍLOHA XI'!A1" xr:uid="{00000000-0004-0000-0100-000054000000}"/>
    <hyperlink ref="C35" location="'PŘÍLOHA XIII'!A1" display="'PŘÍLOHA XIII'!A1" xr:uid="{00000000-0004-0000-0100-000055000000}"/>
    <hyperlink ref="C40" location="'PŘÍLOHA XV'!A1" display="'PŘÍLOHA XV'!A1" xr:uid="{00000000-0004-0000-0100-000056000000}"/>
    <hyperlink ref="C55" location="'PŘÍLOHA XVII'!A1" display="'PŘÍLOHA XVII'!A1" xr:uid="{00000000-0004-0000-0100-000057000000}"/>
    <hyperlink ref="C58" location="'PŘÍLOHA XIX'!A1" display="'PŘÍLOHA XIX'!A1" xr:uid="{00000000-0004-0000-0100-000058000000}"/>
    <hyperlink ref="C62" location="'PŘÍLOHA XXI'!A1" display="'PŘÍLOHA XXI'!A1" xr:uid="{00000000-0004-0000-0100-000059000000}"/>
    <hyperlink ref="C71" location="'PŘÍLOHA XXIII'!A1" display="'PŘÍLOHA XXIII'!A1" xr:uid="{00000000-0004-0000-0100-00005A000000}"/>
    <hyperlink ref="C73" location="'PŘÍLOHA XXV'!A1" display="'PŘÍLOHA XXV'!A1" xr:uid="{00000000-0004-0000-0100-00005B000000}"/>
    <hyperlink ref="C83" location="'PŘÍLOHA XXVII'!A1" display="'PŘÍLOHA XXVII'!A1" xr:uid="{00000000-0004-0000-0100-00005C000000}"/>
    <hyperlink ref="B84" location="'EU SECA'!A1" display="EU SECA" xr:uid="{00000000-0004-0000-0100-00005D000000}"/>
    <hyperlink ref="C90" location="'PŘÍLOHA XXIX'!A1" display="'PŘÍLOHA XXIX'!A1" xr:uid="{00000000-0004-0000-0100-00005E000000}"/>
    <hyperlink ref="C98" location="'PŘÍLOHA XXXI'!A1" display="'PŘÍLOHA XXXI'!A1" xr:uid="{00000000-0004-0000-0100-00005F000000}"/>
    <hyperlink ref="B102" location="'EU REMA'!A1" display="EU  REMA" xr:uid="{00000000-0004-0000-0100-000060000000}"/>
    <hyperlink ref="C101" location="'PŘÍLOHA XXXIII'!A1" display="'PŘÍLOHA XXXIII'!A1" xr:uid="{00000000-0004-0000-0100-000061000000}"/>
    <hyperlink ref="C108" location="'PŘÍLOHA XXXV'!A1" display="'PŘÍLOHA XXXV'!A1" xr:uid="{00000000-0004-0000-0100-000062000000}"/>
    <hyperlink ref="B21" location="'EU LIB'!A1" display="EU LIB" xr:uid="{00000000-0004-0000-0100-000063000000}"/>
    <hyperlink ref="B8" location="'EU OV1'!A1" display="EU OV1" xr:uid="{00000000-0004-0000-0100-000064000000}"/>
    <hyperlink ref="B15" location="'EU OVB'!A1" display="EU OVB" xr:uid="{00000000-0004-0000-0100-000065000000}"/>
    <hyperlink ref="B22" location="'EU PV1'!A1" display="EU PV1" xr:uid="{00000000-0004-0000-0100-000066000000}"/>
    <hyperlink ref="B26" location="'EU CCA  '!A1" display="EU CCA" xr:uid="{00000000-0004-0000-0100-000067000000}"/>
    <hyperlink ref="B25" location="'EU CC2 '!A1" display="EU CC2" xr:uid="{00000000-0004-0000-0100-000068000000}"/>
    <hyperlink ref="B29" location="'EU CCyB2'!A1" display="EU CCyB2" xr:uid="{00000000-0004-0000-0100-000069000000}"/>
    <hyperlink ref="C32" location="'PŘÍLOHA XI'!A1" display="'PŘÍLOHA XI'!A1" xr:uid="{00000000-0004-0000-0100-00006A000000}"/>
    <hyperlink ref="C85" location="'PŘÍLOHA XXVII'!A1" display="'PŘÍLOHA XXVII'!A1" xr:uid="{00000000-0004-0000-0100-00006B000000}"/>
    <hyperlink ref="B119" location="'IFRS9 (468)'!A1" display="IFRS9(468)" xr:uid="{00000000-0004-0000-0100-00006C000000}"/>
    <hyperlink ref="C118" location="EBA_GL_2018_01!A1" display="EBA_GL_2018_01!A1" xr:uid="{00000000-0004-0000-0100-00006D000000}"/>
    <hyperlink ref="B114" location="'EU IRRBBA'!A1" display="EU IRRBBA" xr:uid="{00000000-0004-0000-0100-00006E000000}"/>
    <hyperlink ref="B115" location="'EU IRRBB1'!A1" display="EU IRRBB1" xr:uid="{00000000-0004-0000-0100-00006F000000}"/>
    <hyperlink ref="C113" location="'PŘÍLOHA XXXVII'!A1" display="'PŘÍLOHA XXXVII'!A1" xr:uid="{00000000-0004-0000-0100-000070000000}"/>
  </hyperlinks>
  <pageMargins left="0.25" right="0.25" top="0.75" bottom="0.75" header="0.3" footer="0.3"/>
  <pageSetup paperSize="9" scale="34" fitToHeight="0" orientation="portrait" r:id="rId1"/>
  <rowBreaks count="1" manualBreakCount="1">
    <brk id="81" min="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heetViews>
  <sheetFormatPr defaultRowHeight="14.4" x14ac:dyDescent="0.3"/>
  <sheetData>
    <row r="2" spans="2:12" ht="22.5" customHeight="1" x14ac:dyDescent="0.3">
      <c r="B2" s="609" t="s">
        <v>1781</v>
      </c>
    </row>
    <row r="3" spans="2:12" ht="20.25" customHeight="1" x14ac:dyDescent="0.3">
      <c r="B3" s="610" t="s">
        <v>1782</v>
      </c>
    </row>
    <row r="5" spans="2:12" x14ac:dyDescent="0.3">
      <c r="B5" s="1165" t="s">
        <v>3</v>
      </c>
      <c r="C5" s="1166"/>
      <c r="D5" s="1166"/>
      <c r="E5" s="1166"/>
      <c r="F5" s="1166"/>
      <c r="G5" s="1166"/>
      <c r="H5" s="1166"/>
      <c r="I5" s="1166"/>
      <c r="J5" s="1166"/>
      <c r="K5" s="1166"/>
      <c r="L5" s="1167"/>
    </row>
    <row r="6" spans="2:12" x14ac:dyDescent="0.3">
      <c r="B6" s="1168" t="s">
        <v>0</v>
      </c>
      <c r="C6" s="1164"/>
      <c r="D6" s="1164"/>
      <c r="E6" s="1164"/>
      <c r="F6" s="1164"/>
      <c r="G6" s="1164"/>
      <c r="H6" s="1164"/>
      <c r="I6" s="1164"/>
      <c r="J6" s="1164"/>
      <c r="K6" s="1164"/>
      <c r="L6" s="1169"/>
    </row>
    <row r="7" spans="2:12" ht="22.5" customHeight="1" x14ac:dyDescent="0.3">
      <c r="B7" s="1168" t="s">
        <v>1</v>
      </c>
      <c r="C7" s="1164"/>
      <c r="D7" s="1164"/>
      <c r="E7" s="1164"/>
      <c r="F7" s="1164"/>
      <c r="G7" s="1164"/>
      <c r="H7" s="1164"/>
      <c r="I7" s="1164"/>
      <c r="J7" s="1164"/>
      <c r="K7" s="1164"/>
      <c r="L7" s="1169"/>
    </row>
    <row r="8" spans="2:12" x14ac:dyDescent="0.3">
      <c r="B8" s="1168" t="s">
        <v>2</v>
      </c>
      <c r="C8" s="1164"/>
      <c r="D8" s="1164"/>
      <c r="E8" s="1164"/>
      <c r="F8" s="1164"/>
      <c r="G8" s="1164"/>
      <c r="H8" s="1164"/>
      <c r="I8" s="1164"/>
      <c r="J8" s="1164"/>
      <c r="K8" s="1164"/>
      <c r="L8" s="1169"/>
    </row>
    <row r="9" spans="2:12" ht="22.5" customHeight="1" x14ac:dyDescent="0.3">
      <c r="B9" s="1170" t="s">
        <v>118</v>
      </c>
      <c r="C9" s="1171"/>
      <c r="D9" s="1171"/>
      <c r="E9" s="1171"/>
      <c r="F9" s="1171"/>
      <c r="G9" s="1171"/>
      <c r="H9" s="1171"/>
      <c r="I9" s="1171"/>
      <c r="J9" s="1171"/>
      <c r="K9" s="1171"/>
      <c r="L9" s="1172"/>
    </row>
    <row r="10" spans="2:12" ht="22.5" customHeight="1" x14ac:dyDescent="0.3">
      <c r="B10" s="1163"/>
      <c r="C10" s="1163"/>
      <c r="D10" s="1163"/>
      <c r="E10" s="1163"/>
      <c r="F10" s="1163"/>
      <c r="G10" s="1163"/>
      <c r="H10" s="1163"/>
      <c r="I10" s="1163"/>
      <c r="J10" s="1163"/>
      <c r="K10" s="1163"/>
      <c r="L10" s="1163"/>
    </row>
    <row r="11" spans="2:12" ht="22.5" customHeight="1" x14ac:dyDescent="0.3">
      <c r="B11" s="1164"/>
      <c r="C11" s="1164"/>
      <c r="D11" s="1164"/>
      <c r="E11" s="1164"/>
      <c r="F11" s="1164"/>
      <c r="G11" s="1164"/>
      <c r="H11" s="1164"/>
      <c r="I11" s="1164"/>
      <c r="J11" s="1164"/>
      <c r="K11" s="1164"/>
      <c r="L11" s="1164"/>
    </row>
    <row r="12" spans="2:12" ht="22.5" customHeight="1" x14ac:dyDescent="0.3">
      <c r="B12" s="1163"/>
      <c r="C12" s="1163"/>
      <c r="D12" s="1163"/>
      <c r="E12" s="1163"/>
      <c r="F12" s="1163"/>
      <c r="G12" s="1163"/>
      <c r="H12" s="1163"/>
      <c r="I12" s="1163"/>
      <c r="J12" s="1163"/>
      <c r="K12" s="1163"/>
      <c r="L12" s="1163"/>
    </row>
    <row r="13" spans="2:12" ht="22.5" customHeight="1" x14ac:dyDescent="0.3"/>
    <row r="14" spans="2:12" ht="22.5" customHeight="1" x14ac:dyDescent="0.3"/>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200-000000000000}"/>
    <hyperlink ref="B6:L6" location="'EU KM1'!A1" display="Template EU KM1 - Key metrics template" xr:uid="{00000000-0004-0000-0200-000001000000}"/>
    <hyperlink ref="B7:L7" location="'EU INS1'!A1" display="Template EU INS1 - Insurance participations" xr:uid="{00000000-0004-0000-0200-000002000000}"/>
    <hyperlink ref="B8:L8" location="'EU INS2'!A1" display="Template EU INS2 - Financial conglomerates information on own funds and capital adequacy ratio" xr:uid="{00000000-0004-0000-0200-000003000000}"/>
    <hyperlink ref="B9:L9" location="'EU OVC'!A1" display="Table EU OVC - ICAAP information" xr:uid="{00000000-0004-0000-02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G44"/>
  <sheetViews>
    <sheetView showGridLines="0" view="pageLayout" topLeftCell="A13" zoomScale="91" zoomScaleNormal="120" zoomScalePageLayoutView="91" workbookViewId="0">
      <selection activeCell="J45" sqref="J45"/>
    </sheetView>
  </sheetViews>
  <sheetFormatPr defaultColWidth="9.109375" defaultRowHeight="14.4" x14ac:dyDescent="0.3"/>
  <cols>
    <col min="1" max="1" width="1" style="34" customWidth="1"/>
    <col min="2" max="2" width="7.88671875" style="34" customWidth="1"/>
    <col min="3" max="3" width="64.44140625" style="34" customWidth="1"/>
    <col min="4" max="4" width="13.88671875" style="34" customWidth="1"/>
    <col min="5" max="5" width="14.109375" style="34" customWidth="1"/>
    <col min="6" max="6" width="16.5546875" style="34" customWidth="1"/>
    <col min="7" max="7" width="9.109375" style="34" customWidth="1"/>
    <col min="8" max="16384" width="9.109375" style="34"/>
  </cols>
  <sheetData>
    <row r="1" spans="1:6" x14ac:dyDescent="0.3">
      <c r="A1" s="33"/>
      <c r="B1" s="33"/>
      <c r="C1" s="33"/>
      <c r="D1" s="33"/>
      <c r="E1" s="33"/>
      <c r="F1" s="33"/>
    </row>
    <row r="2" spans="1:6" x14ac:dyDescent="0.3">
      <c r="A2" s="33"/>
      <c r="B2" s="42" t="s">
        <v>3</v>
      </c>
    </row>
    <row r="3" spans="1:6" x14ac:dyDescent="0.3">
      <c r="A3" s="33"/>
    </row>
    <row r="4" spans="1:6" x14ac:dyDescent="0.3">
      <c r="A4" s="33"/>
    </row>
    <row r="5" spans="1:6" ht="28.8" x14ac:dyDescent="0.3">
      <c r="A5" s="33"/>
      <c r="B5" s="1174"/>
      <c r="C5" s="1175"/>
      <c r="D5" s="1173" t="s">
        <v>4</v>
      </c>
      <c r="E5" s="1173"/>
      <c r="F5" s="29" t="s">
        <v>5</v>
      </c>
    </row>
    <row r="6" spans="1:6" x14ac:dyDescent="0.3">
      <c r="A6" s="33"/>
      <c r="B6" s="1174"/>
      <c r="C6" s="1175"/>
      <c r="D6" s="29" t="s">
        <v>6</v>
      </c>
      <c r="E6" s="29" t="s">
        <v>7</v>
      </c>
      <c r="F6" s="29" t="s">
        <v>8</v>
      </c>
    </row>
    <row r="7" spans="1:6" x14ac:dyDescent="0.3">
      <c r="A7" s="33"/>
      <c r="B7" s="1176"/>
      <c r="C7" s="1177"/>
      <c r="D7" s="29" t="s">
        <v>9</v>
      </c>
      <c r="E7" s="29" t="s">
        <v>10</v>
      </c>
      <c r="F7" s="29" t="s">
        <v>9</v>
      </c>
    </row>
    <row r="8" spans="1:6" x14ac:dyDescent="0.3">
      <c r="A8" s="33"/>
      <c r="B8" s="29">
        <v>1</v>
      </c>
      <c r="C8" s="30" t="s">
        <v>11</v>
      </c>
      <c r="D8" s="1037">
        <v>207016471.99847001</v>
      </c>
      <c r="E8" s="1037">
        <v>204839918.98791</v>
      </c>
      <c r="F8" s="1037">
        <v>16561317.759877602</v>
      </c>
    </row>
    <row r="9" spans="1:6" x14ac:dyDescent="0.3">
      <c r="A9" s="33"/>
      <c r="B9" s="29">
        <v>2</v>
      </c>
      <c r="C9" s="35" t="s">
        <v>12</v>
      </c>
      <c r="D9" s="1037">
        <v>35681328.955020003</v>
      </c>
      <c r="E9" s="1037">
        <v>37595793.600879997</v>
      </c>
      <c r="F9" s="1037">
        <v>2854506.3164016004</v>
      </c>
    </row>
    <row r="10" spans="1:6" x14ac:dyDescent="0.3">
      <c r="A10" s="33"/>
      <c r="B10" s="29">
        <v>3</v>
      </c>
      <c r="C10" s="35" t="s">
        <v>120</v>
      </c>
      <c r="D10" s="1037">
        <v>111965195.52893001</v>
      </c>
      <c r="E10" s="1037">
        <v>109621213.01484999</v>
      </c>
      <c r="F10" s="1037">
        <v>8957215.6423144005</v>
      </c>
    </row>
    <row r="11" spans="1:6" x14ac:dyDescent="0.3">
      <c r="A11" s="33"/>
      <c r="B11" s="29">
        <v>4</v>
      </c>
      <c r="C11" s="35" t="s">
        <v>13</v>
      </c>
      <c r="D11" s="1037">
        <v>21379938.690250002</v>
      </c>
      <c r="E11" s="1037">
        <v>22378952.590009999</v>
      </c>
      <c r="F11" s="1037">
        <v>1710395.0952200003</v>
      </c>
    </row>
    <row r="12" spans="1:6" x14ac:dyDescent="0.3">
      <c r="A12" s="33"/>
      <c r="B12" s="29" t="s">
        <v>14</v>
      </c>
      <c r="C12" s="35" t="s">
        <v>15</v>
      </c>
      <c r="D12" s="1037">
        <v>0</v>
      </c>
      <c r="E12" s="1037">
        <v>0</v>
      </c>
      <c r="F12" s="1037">
        <v>0</v>
      </c>
    </row>
    <row r="13" spans="1:6" x14ac:dyDescent="0.3">
      <c r="A13" s="33"/>
      <c r="B13" s="29">
        <v>5</v>
      </c>
      <c r="C13" s="35" t="s">
        <v>121</v>
      </c>
      <c r="D13" s="1037">
        <v>49203855.013730004</v>
      </c>
      <c r="E13" s="1037">
        <v>47507744.77832</v>
      </c>
      <c r="F13" s="1037">
        <v>3936308.4010984004</v>
      </c>
    </row>
    <row r="14" spans="1:6" x14ac:dyDescent="0.3">
      <c r="A14" s="33"/>
      <c r="B14" s="29">
        <v>6</v>
      </c>
      <c r="C14" s="30" t="s">
        <v>16</v>
      </c>
      <c r="D14" s="1037">
        <v>1456395.0391300002</v>
      </c>
      <c r="E14" s="1037">
        <v>1692989.0844400001</v>
      </c>
      <c r="F14" s="1037">
        <v>116511.60313040002</v>
      </c>
    </row>
    <row r="15" spans="1:6" x14ac:dyDescent="0.3">
      <c r="A15" s="33"/>
      <c r="B15" s="29">
        <v>7</v>
      </c>
      <c r="C15" s="35" t="s">
        <v>12</v>
      </c>
      <c r="D15" s="1037">
        <v>1019243.68138</v>
      </c>
      <c r="E15" s="1037">
        <v>1535269.69068</v>
      </c>
      <c r="F15" s="1037">
        <v>81539.494510399993</v>
      </c>
    </row>
    <row r="16" spans="1:6" x14ac:dyDescent="0.3">
      <c r="A16" s="33"/>
      <c r="B16" s="29">
        <v>8</v>
      </c>
      <c r="C16" s="35" t="s">
        <v>17</v>
      </c>
      <c r="D16" s="1037">
        <v>0</v>
      </c>
      <c r="E16" s="1037">
        <v>0</v>
      </c>
      <c r="F16" s="1037">
        <v>0</v>
      </c>
    </row>
    <row r="17" spans="1:7" x14ac:dyDescent="0.3">
      <c r="A17" s="33"/>
      <c r="B17" s="29" t="s">
        <v>18</v>
      </c>
      <c r="C17" s="35" t="s">
        <v>19</v>
      </c>
      <c r="D17" s="1037">
        <v>0</v>
      </c>
      <c r="E17" s="1037">
        <v>0</v>
      </c>
      <c r="F17" s="1037">
        <v>0</v>
      </c>
      <c r="G17" s="36"/>
    </row>
    <row r="18" spans="1:7" x14ac:dyDescent="0.3">
      <c r="A18" s="33"/>
      <c r="B18" s="29" t="s">
        <v>20</v>
      </c>
      <c r="C18" s="35" t="s">
        <v>21</v>
      </c>
      <c r="D18" s="1037">
        <v>44314.43563</v>
      </c>
      <c r="E18" s="1037">
        <v>33276.266879999996</v>
      </c>
      <c r="F18" s="1037">
        <v>3545.1548504000002</v>
      </c>
    </row>
    <row r="19" spans="1:7" x14ac:dyDescent="0.3">
      <c r="A19" s="33"/>
      <c r="B19" s="29">
        <v>9</v>
      </c>
      <c r="C19" s="35" t="s">
        <v>22</v>
      </c>
      <c r="D19" s="1037">
        <v>392836.92212000012</v>
      </c>
      <c r="E19" s="1037">
        <v>124443.12688</v>
      </c>
      <c r="F19" s="1037">
        <v>31426.953769600012</v>
      </c>
    </row>
    <row r="20" spans="1:7" x14ac:dyDescent="0.3">
      <c r="A20" s="33"/>
      <c r="B20" s="29">
        <v>10</v>
      </c>
      <c r="C20" s="39" t="s">
        <v>23</v>
      </c>
      <c r="D20" s="1038"/>
      <c r="E20" s="1038"/>
      <c r="F20" s="1038"/>
    </row>
    <row r="21" spans="1:7" x14ac:dyDescent="0.3">
      <c r="A21" s="33"/>
      <c r="B21" s="29">
        <v>11</v>
      </c>
      <c r="C21" s="39" t="s">
        <v>23</v>
      </c>
      <c r="D21" s="1038"/>
      <c r="E21" s="1038"/>
      <c r="F21" s="1038"/>
    </row>
    <row r="22" spans="1:7" x14ac:dyDescent="0.3">
      <c r="A22" s="33"/>
      <c r="B22" s="29">
        <v>12</v>
      </c>
      <c r="C22" s="39" t="s">
        <v>23</v>
      </c>
      <c r="D22" s="1038"/>
      <c r="E22" s="1038"/>
      <c r="F22" s="1038"/>
    </row>
    <row r="23" spans="1:7" x14ac:dyDescent="0.3">
      <c r="A23" s="33"/>
      <c r="B23" s="29">
        <v>13</v>
      </c>
      <c r="C23" s="39" t="s">
        <v>23</v>
      </c>
      <c r="D23" s="1038"/>
      <c r="E23" s="1038"/>
      <c r="F23" s="1038"/>
    </row>
    <row r="24" spans="1:7" x14ac:dyDescent="0.3">
      <c r="A24" s="33"/>
      <c r="B24" s="29">
        <v>14</v>
      </c>
      <c r="C24" s="39" t="s">
        <v>23</v>
      </c>
      <c r="D24" s="1038"/>
      <c r="E24" s="1038"/>
      <c r="F24" s="1038"/>
    </row>
    <row r="25" spans="1:7" x14ac:dyDescent="0.3">
      <c r="A25" s="33"/>
      <c r="B25" s="29">
        <v>15</v>
      </c>
      <c r="C25" s="30" t="s">
        <v>24</v>
      </c>
      <c r="D25" s="1037">
        <v>0</v>
      </c>
      <c r="E25" s="1037">
        <v>0</v>
      </c>
      <c r="F25" s="1037">
        <v>0</v>
      </c>
    </row>
    <row r="26" spans="1:7" ht="15" customHeight="1" x14ac:dyDescent="0.3">
      <c r="A26" s="33"/>
      <c r="B26" s="29">
        <v>16</v>
      </c>
      <c r="C26" s="30" t="s">
        <v>25</v>
      </c>
      <c r="D26" s="1037">
        <v>0</v>
      </c>
      <c r="E26" s="1037">
        <v>0</v>
      </c>
      <c r="F26" s="1037">
        <v>0</v>
      </c>
    </row>
    <row r="27" spans="1:7" x14ac:dyDescent="0.3">
      <c r="A27" s="33"/>
      <c r="B27" s="29">
        <v>17</v>
      </c>
      <c r="C27" s="35" t="s">
        <v>26</v>
      </c>
      <c r="D27" s="1037">
        <v>0</v>
      </c>
      <c r="E27" s="1037">
        <v>0</v>
      </c>
      <c r="F27" s="1037">
        <v>0</v>
      </c>
    </row>
    <row r="28" spans="1:7" x14ac:dyDescent="0.3">
      <c r="A28" s="33"/>
      <c r="B28" s="29">
        <v>18</v>
      </c>
      <c r="C28" s="35" t="s">
        <v>27</v>
      </c>
      <c r="D28" s="1037">
        <v>0</v>
      </c>
      <c r="E28" s="1037">
        <v>0</v>
      </c>
      <c r="F28" s="1037">
        <v>0</v>
      </c>
    </row>
    <row r="29" spans="1:7" x14ac:dyDescent="0.3">
      <c r="A29" s="33"/>
      <c r="B29" s="29">
        <v>19</v>
      </c>
      <c r="C29" s="35" t="s">
        <v>28</v>
      </c>
      <c r="D29" s="1037">
        <v>0</v>
      </c>
      <c r="E29" s="1037">
        <v>0</v>
      </c>
      <c r="F29" s="1037">
        <v>0</v>
      </c>
    </row>
    <row r="30" spans="1:7" x14ac:dyDescent="0.3">
      <c r="A30" s="33"/>
      <c r="B30" s="29" t="s">
        <v>29</v>
      </c>
      <c r="C30" s="35" t="s">
        <v>30</v>
      </c>
      <c r="D30" s="1037">
        <v>0</v>
      </c>
      <c r="E30" s="1037">
        <v>0</v>
      </c>
      <c r="F30" s="1037">
        <v>0</v>
      </c>
    </row>
    <row r="31" spans="1:7" x14ac:dyDescent="0.3">
      <c r="A31" s="33"/>
      <c r="B31" s="29">
        <v>20</v>
      </c>
      <c r="C31" s="30" t="s">
        <v>31</v>
      </c>
      <c r="D31" s="1037">
        <v>1104644.9041300002</v>
      </c>
      <c r="E31" s="1037">
        <v>1325347.1772499999</v>
      </c>
      <c r="F31" s="1037">
        <v>88371.592330400017</v>
      </c>
    </row>
    <row r="32" spans="1:7" x14ac:dyDescent="0.3">
      <c r="A32" s="33"/>
      <c r="B32" s="29">
        <v>21</v>
      </c>
      <c r="C32" s="35" t="s">
        <v>12</v>
      </c>
      <c r="D32" s="1037">
        <v>1104644.9041300002</v>
      </c>
      <c r="E32" s="1037">
        <v>1325347.1772499999</v>
      </c>
      <c r="F32" s="1037">
        <v>88371.592330400017</v>
      </c>
    </row>
    <row r="33" spans="1:6" x14ac:dyDescent="0.3">
      <c r="A33" s="33"/>
      <c r="B33" s="29">
        <v>22</v>
      </c>
      <c r="C33" s="35" t="s">
        <v>32</v>
      </c>
      <c r="D33" s="1037">
        <v>0</v>
      </c>
      <c r="E33" s="1037">
        <v>0</v>
      </c>
      <c r="F33" s="1037">
        <v>0</v>
      </c>
    </row>
    <row r="34" spans="1:6" x14ac:dyDescent="0.3">
      <c r="A34" s="33"/>
      <c r="B34" s="29" t="s">
        <v>33</v>
      </c>
      <c r="C34" s="30" t="s">
        <v>34</v>
      </c>
      <c r="D34" s="1037">
        <v>0</v>
      </c>
      <c r="E34" s="1037">
        <v>0</v>
      </c>
      <c r="F34" s="1037">
        <v>0</v>
      </c>
    </row>
    <row r="35" spans="1:6" x14ac:dyDescent="0.3">
      <c r="A35" s="33"/>
      <c r="B35" s="29">
        <v>23</v>
      </c>
      <c r="C35" s="30" t="s">
        <v>35</v>
      </c>
      <c r="D35" s="1037">
        <v>22433452.916375</v>
      </c>
      <c r="E35" s="1037">
        <v>22433452.916375</v>
      </c>
      <c r="F35" s="1037">
        <v>1794676.23331</v>
      </c>
    </row>
    <row r="36" spans="1:6" x14ac:dyDescent="0.3">
      <c r="A36" s="33"/>
      <c r="B36" s="29" t="s">
        <v>36</v>
      </c>
      <c r="C36" s="30" t="s">
        <v>37</v>
      </c>
      <c r="D36" s="1037"/>
      <c r="E36" s="1037"/>
      <c r="F36" s="1037">
        <v>0</v>
      </c>
    </row>
    <row r="37" spans="1:6" x14ac:dyDescent="0.3">
      <c r="A37" s="33"/>
      <c r="B37" s="29" t="s">
        <v>38</v>
      </c>
      <c r="C37" s="30" t="s">
        <v>12</v>
      </c>
      <c r="D37" s="1037">
        <v>22433452.916375</v>
      </c>
      <c r="E37" s="1037">
        <v>22433452.916375</v>
      </c>
      <c r="F37" s="1037">
        <v>1794676.23331</v>
      </c>
    </row>
    <row r="38" spans="1:6" x14ac:dyDescent="0.3">
      <c r="A38" s="33"/>
      <c r="B38" s="29" t="s">
        <v>39</v>
      </c>
      <c r="C38" s="30" t="s">
        <v>40</v>
      </c>
      <c r="D38" s="1037"/>
      <c r="E38" s="1037"/>
      <c r="F38" s="1037">
        <v>0</v>
      </c>
    </row>
    <row r="39" spans="1:6" ht="28.8" x14ac:dyDescent="0.3">
      <c r="A39" s="33"/>
      <c r="B39" s="29">
        <v>24</v>
      </c>
      <c r="C39" s="30" t="s">
        <v>41</v>
      </c>
      <c r="D39" s="1037">
        <v>0</v>
      </c>
      <c r="E39" s="1037">
        <v>0</v>
      </c>
      <c r="F39" s="1037">
        <v>0</v>
      </c>
    </row>
    <row r="40" spans="1:6" x14ac:dyDescent="0.3">
      <c r="A40" s="33"/>
      <c r="B40" s="29">
        <v>25</v>
      </c>
      <c r="C40" s="39" t="s">
        <v>23</v>
      </c>
      <c r="D40" s="1037"/>
      <c r="E40" s="1037"/>
      <c r="F40" s="1037"/>
    </row>
    <row r="41" spans="1:6" x14ac:dyDescent="0.3">
      <c r="A41" s="33"/>
      <c r="B41" s="29">
        <v>26</v>
      </c>
      <c r="C41" s="39" t="s">
        <v>23</v>
      </c>
      <c r="D41" s="1037"/>
      <c r="E41" s="1037"/>
      <c r="F41" s="1037"/>
    </row>
    <row r="42" spans="1:6" x14ac:dyDescent="0.3">
      <c r="A42" s="33"/>
      <c r="B42" s="29">
        <v>27</v>
      </c>
      <c r="C42" s="39" t="s">
        <v>23</v>
      </c>
      <c r="D42" s="1037"/>
      <c r="E42" s="1037"/>
      <c r="F42" s="1037"/>
    </row>
    <row r="43" spans="1:6" x14ac:dyDescent="0.3">
      <c r="A43" s="33"/>
      <c r="B43" s="29">
        <v>28</v>
      </c>
      <c r="C43" s="39" t="s">
        <v>23</v>
      </c>
      <c r="D43" s="1037"/>
      <c r="E43" s="1037"/>
      <c r="F43" s="1037"/>
    </row>
    <row r="44" spans="1:6" x14ac:dyDescent="0.3">
      <c r="A44" s="33"/>
      <c r="B44" s="37">
        <v>29</v>
      </c>
      <c r="C44" s="38" t="s">
        <v>42</v>
      </c>
      <c r="D44" s="1039">
        <v>232010964.858105</v>
      </c>
      <c r="E44" s="1039">
        <v>230291708.165975</v>
      </c>
      <c r="F44" s="1039">
        <v>18560877.188648399</v>
      </c>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2:J136"/>
  <sheetViews>
    <sheetView showGridLines="0" topLeftCell="A25" zoomScale="115" zoomScaleNormal="115" zoomScalePageLayoutView="80" workbookViewId="0">
      <selection activeCell="J45" sqref="J45"/>
    </sheetView>
  </sheetViews>
  <sheetFormatPr defaultRowHeight="14.4" x14ac:dyDescent="0.3"/>
  <cols>
    <col min="1" max="1" width="4.44140625" customWidth="1"/>
    <col min="2" max="2" width="8.44140625" customWidth="1"/>
    <col min="3" max="3" width="60.109375" customWidth="1"/>
    <col min="4" max="8" width="15.44140625" customWidth="1"/>
  </cols>
  <sheetData>
    <row r="2" spans="1:10" ht="24.6" x14ac:dyDescent="0.3">
      <c r="D2" s="671" t="s">
        <v>1919</v>
      </c>
    </row>
    <row r="3" spans="1:10" x14ac:dyDescent="0.3">
      <c r="A3" s="3"/>
      <c r="B3" s="1"/>
      <c r="C3" s="1"/>
      <c r="D3" s="1"/>
      <c r="E3" s="1"/>
      <c r="F3" s="1"/>
      <c r="G3" s="1"/>
      <c r="H3" s="1"/>
      <c r="I3" s="1"/>
      <c r="J3" s="1"/>
    </row>
    <row r="4" spans="1:10" x14ac:dyDescent="0.3">
      <c r="A4" s="3"/>
      <c r="B4" s="5" t="s">
        <v>0</v>
      </c>
      <c r="C4" s="1"/>
      <c r="D4" s="1"/>
      <c r="E4" s="1"/>
      <c r="F4" s="1"/>
      <c r="G4" s="1"/>
      <c r="H4" s="1"/>
      <c r="I4" s="1"/>
      <c r="J4" s="1"/>
    </row>
    <row r="5" spans="1:10" x14ac:dyDescent="0.3">
      <c r="A5" s="3"/>
      <c r="B5" s="5"/>
      <c r="C5" s="1"/>
      <c r="D5" s="1"/>
      <c r="E5" s="1"/>
      <c r="F5" s="1"/>
      <c r="G5" s="1"/>
      <c r="H5" s="1"/>
      <c r="I5" s="1"/>
      <c r="J5" s="1"/>
    </row>
    <row r="6" spans="1:10" x14ac:dyDescent="0.3">
      <c r="A6" s="3"/>
      <c r="B6" s="1"/>
      <c r="C6" s="1"/>
      <c r="D6" s="1"/>
      <c r="E6" s="1"/>
      <c r="F6" s="1"/>
      <c r="G6" s="1"/>
      <c r="H6" s="1"/>
      <c r="I6" s="1"/>
      <c r="J6" s="1"/>
    </row>
    <row r="7" spans="1:10" x14ac:dyDescent="0.3">
      <c r="A7" s="3"/>
      <c r="B7" s="23"/>
      <c r="C7" s="24"/>
      <c r="D7" s="18" t="s">
        <v>6</v>
      </c>
      <c r="E7" s="18" t="s">
        <v>7</v>
      </c>
      <c r="F7" s="18" t="s">
        <v>8</v>
      </c>
      <c r="G7" s="18" t="s">
        <v>43</v>
      </c>
      <c r="H7" s="18" t="s">
        <v>44</v>
      </c>
      <c r="I7" s="1"/>
      <c r="J7" s="1"/>
    </row>
    <row r="8" spans="1:10" x14ac:dyDescent="0.3">
      <c r="A8" s="3"/>
      <c r="B8" s="25"/>
      <c r="C8" s="26"/>
      <c r="D8" s="1035">
        <v>44926</v>
      </c>
      <c r="E8" s="1035">
        <v>44834</v>
      </c>
      <c r="F8" s="1035">
        <v>44742</v>
      </c>
      <c r="G8" s="1035">
        <v>44651</v>
      </c>
      <c r="H8" s="1035">
        <v>44561</v>
      </c>
      <c r="I8" s="1"/>
      <c r="J8" s="1"/>
    </row>
    <row r="9" spans="1:10" x14ac:dyDescent="0.3">
      <c r="A9" s="3"/>
      <c r="B9" s="19"/>
      <c r="C9" s="1181" t="s">
        <v>48</v>
      </c>
      <c r="D9" s="1182"/>
      <c r="E9" s="1182"/>
      <c r="F9" s="1182"/>
      <c r="G9" s="1182"/>
      <c r="H9" s="1183"/>
      <c r="I9" s="1"/>
      <c r="J9" s="1"/>
    </row>
    <row r="10" spans="1:10" x14ac:dyDescent="0.3">
      <c r="A10" s="3"/>
      <c r="B10" s="10">
        <v>1</v>
      </c>
      <c r="C10" s="20" t="s">
        <v>49</v>
      </c>
      <c r="D10" s="1040">
        <v>38595339.656800002</v>
      </c>
      <c r="E10" s="1040">
        <v>34187219.0788</v>
      </c>
      <c r="F10" s="1040">
        <v>34070535.838610001</v>
      </c>
      <c r="G10" s="1040">
        <v>32862966.610189997</v>
      </c>
      <c r="H10" s="1040">
        <v>35504265.864810005</v>
      </c>
      <c r="I10" s="1"/>
      <c r="J10" s="1"/>
    </row>
    <row r="11" spans="1:10" x14ac:dyDescent="0.3">
      <c r="A11" s="3"/>
      <c r="B11" s="10">
        <v>2</v>
      </c>
      <c r="C11" s="20" t="s">
        <v>50</v>
      </c>
      <c r="D11" s="1040">
        <v>43426243.656800002</v>
      </c>
      <c r="E11" s="1040">
        <v>39018123.0788</v>
      </c>
      <c r="F11" s="1040">
        <v>38901439.838610001</v>
      </c>
      <c r="G11" s="1040">
        <v>37693870.610189997</v>
      </c>
      <c r="H11" s="1040">
        <v>40335169.864810005</v>
      </c>
      <c r="I11" s="1"/>
      <c r="J11" s="1"/>
    </row>
    <row r="12" spans="1:10" x14ac:dyDescent="0.3">
      <c r="A12" s="3"/>
      <c r="B12" s="10">
        <v>3</v>
      </c>
      <c r="C12" s="20" t="s">
        <v>51</v>
      </c>
      <c r="D12" s="1040">
        <v>48729361.077270001</v>
      </c>
      <c r="E12" s="1040">
        <v>44367507.868900001</v>
      </c>
      <c r="F12" s="1040">
        <v>44538939.135279998</v>
      </c>
      <c r="G12" s="1040">
        <v>43146351.516229995</v>
      </c>
      <c r="H12" s="1040">
        <v>45554690.873190001</v>
      </c>
      <c r="I12" s="1"/>
      <c r="J12" s="1"/>
    </row>
    <row r="13" spans="1:10" x14ac:dyDescent="0.3">
      <c r="A13" s="3"/>
      <c r="B13" s="21"/>
      <c r="C13" s="1178" t="s">
        <v>52</v>
      </c>
      <c r="D13" s="1179"/>
      <c r="E13" s="1179"/>
      <c r="F13" s="1179"/>
      <c r="G13" s="1179"/>
      <c r="H13" s="1180"/>
      <c r="I13" s="1"/>
      <c r="J13" s="1"/>
    </row>
    <row r="14" spans="1:10" x14ac:dyDescent="0.3">
      <c r="A14" s="3"/>
      <c r="B14" s="10">
        <v>4</v>
      </c>
      <c r="C14" s="20" t="s">
        <v>4</v>
      </c>
      <c r="D14" s="1040">
        <v>232010964.858105</v>
      </c>
      <c r="E14" s="1040">
        <v>230291708.16597503</v>
      </c>
      <c r="F14" s="1040">
        <v>226719301.77389503</v>
      </c>
      <c r="G14" s="1040">
        <v>220242763.001995</v>
      </c>
      <c r="H14" s="1040">
        <v>174682930.86190003</v>
      </c>
      <c r="I14" s="1"/>
      <c r="J14" s="1"/>
    </row>
    <row r="15" spans="1:10" ht="15" customHeight="1" x14ac:dyDescent="0.3">
      <c r="A15" s="3"/>
      <c r="B15" s="21"/>
      <c r="C15" s="1184" t="s">
        <v>53</v>
      </c>
      <c r="D15" s="1185"/>
      <c r="E15" s="1185"/>
      <c r="F15" s="1185"/>
      <c r="G15" s="1185"/>
      <c r="H15" s="1186"/>
      <c r="I15" s="1"/>
      <c r="J15" s="1"/>
    </row>
    <row r="16" spans="1:10" x14ac:dyDescent="0.3">
      <c r="A16" s="3"/>
      <c r="B16" s="10">
        <v>5</v>
      </c>
      <c r="C16" s="20" t="s">
        <v>54</v>
      </c>
      <c r="D16" s="1033">
        <v>16.635136050748475</v>
      </c>
      <c r="E16" s="1033">
        <v>14.845180206905543</v>
      </c>
      <c r="F16" s="1033">
        <v>15.027629130839607</v>
      </c>
      <c r="G16" s="1033">
        <v>14.921246974136587</v>
      </c>
      <c r="H16" s="1033">
        <v>20.324977197044394</v>
      </c>
      <c r="I16" s="1"/>
      <c r="J16" s="1"/>
    </row>
    <row r="17" spans="1:10" x14ac:dyDescent="0.3">
      <c r="A17" s="3"/>
      <c r="B17" s="10">
        <v>6</v>
      </c>
      <c r="C17" s="20" t="s">
        <v>55</v>
      </c>
      <c r="D17" s="1033">
        <v>18.717323848620236</v>
      </c>
      <c r="E17" s="1033">
        <v>16.9429127038647</v>
      </c>
      <c r="F17" s="1033">
        <v>17.158415509503481</v>
      </c>
      <c r="G17" s="1033">
        <v>17.114692031832419</v>
      </c>
      <c r="H17" s="1033">
        <v>23.090504416082865</v>
      </c>
      <c r="I17" s="1"/>
      <c r="J17" s="1"/>
    </row>
    <row r="18" spans="1:10" x14ac:dyDescent="0.3">
      <c r="A18" s="3"/>
      <c r="B18" s="10">
        <v>7</v>
      </c>
      <c r="C18" s="20" t="s">
        <v>56</v>
      </c>
      <c r="D18" s="1033">
        <v>21.003042294605461</v>
      </c>
      <c r="E18" s="1033">
        <v>19.265786085933932</v>
      </c>
      <c r="F18" s="1033">
        <v>19.644970140080201</v>
      </c>
      <c r="G18" s="1033">
        <v>19.590360622128212</v>
      </c>
      <c r="H18" s="1033">
        <v>26.078501573347427</v>
      </c>
      <c r="I18" s="1"/>
      <c r="J18" s="1"/>
    </row>
    <row r="19" spans="1:10" ht="29.1" customHeight="1" x14ac:dyDescent="0.3">
      <c r="A19" s="3"/>
      <c r="B19" s="21"/>
      <c r="C19" s="1187" t="s">
        <v>57</v>
      </c>
      <c r="D19" s="1188"/>
      <c r="E19" s="1188"/>
      <c r="F19" s="1188"/>
      <c r="G19" s="1188"/>
      <c r="H19" s="1189"/>
      <c r="I19" s="1"/>
      <c r="J19" s="1"/>
    </row>
    <row r="20" spans="1:10" ht="28.8" x14ac:dyDescent="0.3">
      <c r="A20" s="3"/>
      <c r="B20" s="10" t="s">
        <v>58</v>
      </c>
      <c r="C20" s="39" t="s">
        <v>59</v>
      </c>
      <c r="D20" s="1033">
        <v>1.2937500000000002</v>
      </c>
      <c r="E20" s="1033">
        <v>1.2937500000000002</v>
      </c>
      <c r="F20" s="1033">
        <v>1.2937500000000002</v>
      </c>
      <c r="G20" s="1033">
        <v>1.2937500000000002</v>
      </c>
      <c r="H20" s="1033">
        <v>1.3500000000000005</v>
      </c>
      <c r="I20" s="1"/>
      <c r="J20" s="1"/>
    </row>
    <row r="21" spans="1:10" x14ac:dyDescent="0.3">
      <c r="A21" s="3"/>
      <c r="B21" s="10" t="s">
        <v>60</v>
      </c>
      <c r="C21" s="39" t="s">
        <v>61</v>
      </c>
      <c r="D21" s="1033">
        <v>0.43124999999999947</v>
      </c>
      <c r="E21" s="1033">
        <v>0.43124999999999947</v>
      </c>
      <c r="F21" s="1033">
        <v>0.43124999999999947</v>
      </c>
      <c r="G21" s="1033">
        <v>0.43124999999999947</v>
      </c>
      <c r="H21" s="1033">
        <v>0.44999999999999929</v>
      </c>
      <c r="I21" s="1"/>
      <c r="J21" s="1"/>
    </row>
    <row r="22" spans="1:10" x14ac:dyDescent="0.3">
      <c r="A22" s="3"/>
      <c r="B22" s="10" t="s">
        <v>62</v>
      </c>
      <c r="C22" s="39" t="s">
        <v>63</v>
      </c>
      <c r="D22" s="1033">
        <v>0.57499999999999929</v>
      </c>
      <c r="E22" s="1033">
        <v>0.57499999999999929</v>
      </c>
      <c r="F22" s="1033">
        <v>0.57499999999999929</v>
      </c>
      <c r="G22" s="1033">
        <v>0.57499999999999929</v>
      </c>
      <c r="H22" s="1033">
        <v>0</v>
      </c>
      <c r="I22" s="1"/>
      <c r="J22" s="1"/>
    </row>
    <row r="23" spans="1:10" ht="28.8" x14ac:dyDescent="0.3">
      <c r="A23" s="3"/>
      <c r="B23" s="10" t="s">
        <v>64</v>
      </c>
      <c r="C23" s="39" t="s">
        <v>65</v>
      </c>
      <c r="D23" s="1033">
        <v>10.299999999999999</v>
      </c>
      <c r="E23" s="1033">
        <v>10.299999999999999</v>
      </c>
      <c r="F23" s="1033">
        <v>10.299999999999999</v>
      </c>
      <c r="G23" s="1033">
        <v>10.299999999999999</v>
      </c>
      <c r="H23" s="1033">
        <v>9.8000000000000007</v>
      </c>
      <c r="I23" s="1"/>
      <c r="J23" s="1"/>
    </row>
    <row r="24" spans="1:10" ht="28.65" customHeight="1" x14ac:dyDescent="0.3">
      <c r="A24" s="3"/>
      <c r="B24" s="21"/>
      <c r="C24" s="1187" t="s">
        <v>66</v>
      </c>
      <c r="D24" s="1188"/>
      <c r="E24" s="1188"/>
      <c r="F24" s="1188"/>
      <c r="G24" s="1188"/>
      <c r="H24" s="1189"/>
      <c r="I24" s="1"/>
      <c r="J24" s="1"/>
    </row>
    <row r="25" spans="1:10" x14ac:dyDescent="0.3">
      <c r="A25" s="3"/>
      <c r="B25" s="10">
        <v>8</v>
      </c>
      <c r="C25" s="20" t="s">
        <v>67</v>
      </c>
      <c r="D25" s="1033">
        <v>2.5</v>
      </c>
      <c r="E25" s="1033">
        <v>2.5</v>
      </c>
      <c r="F25" s="1033">
        <v>2.5</v>
      </c>
      <c r="G25" s="1033">
        <v>2.5</v>
      </c>
      <c r="H25" s="1033">
        <v>2.5</v>
      </c>
      <c r="I25" s="1"/>
      <c r="J25" s="1"/>
    </row>
    <row r="26" spans="1:10" ht="28.8" x14ac:dyDescent="0.3">
      <c r="A26" s="3"/>
      <c r="B26" s="10" t="s">
        <v>18</v>
      </c>
      <c r="C26" s="20" t="s">
        <v>68</v>
      </c>
      <c r="D26" s="1033">
        <v>0</v>
      </c>
      <c r="E26" s="1033">
        <v>0</v>
      </c>
      <c r="F26" s="1033">
        <v>0</v>
      </c>
      <c r="G26" s="1033">
        <v>0</v>
      </c>
      <c r="H26" s="1033">
        <v>0</v>
      </c>
      <c r="I26" s="1"/>
      <c r="J26" s="1"/>
    </row>
    <row r="27" spans="1:10" ht="28.8" x14ac:dyDescent="0.3">
      <c r="A27" s="3"/>
      <c r="B27" s="10">
        <v>9</v>
      </c>
      <c r="C27" s="20" t="s">
        <v>69</v>
      </c>
      <c r="D27" s="1033">
        <v>1.499999999999321</v>
      </c>
      <c r="E27" s="1033">
        <v>0.50000000000005418</v>
      </c>
      <c r="F27" s="1033">
        <v>0.50000000000023148</v>
      </c>
      <c r="G27" s="1033">
        <v>0.50000000000001132</v>
      </c>
      <c r="H27" s="1033">
        <v>0.5000000000002861</v>
      </c>
      <c r="I27" s="1"/>
      <c r="J27" s="1"/>
    </row>
    <row r="28" spans="1:10" x14ac:dyDescent="0.3">
      <c r="A28" s="3"/>
      <c r="B28" s="10" t="s">
        <v>70</v>
      </c>
      <c r="C28" s="20" t="s">
        <v>71</v>
      </c>
      <c r="D28" s="1033">
        <v>0</v>
      </c>
      <c r="E28" s="1033">
        <v>0</v>
      </c>
      <c r="F28" s="1033">
        <v>0</v>
      </c>
      <c r="G28" s="1033">
        <v>0</v>
      </c>
      <c r="H28" s="1033">
        <v>0</v>
      </c>
      <c r="I28" s="1"/>
      <c r="J28" s="1"/>
    </row>
    <row r="29" spans="1:10" x14ac:dyDescent="0.3">
      <c r="A29" s="3"/>
      <c r="B29" s="10">
        <v>10</v>
      </c>
      <c r="C29" s="20" t="s">
        <v>72</v>
      </c>
      <c r="D29" s="1033">
        <v>0</v>
      </c>
      <c r="E29" s="1033">
        <v>0</v>
      </c>
      <c r="F29" s="1033">
        <v>0</v>
      </c>
      <c r="G29" s="1033">
        <v>0</v>
      </c>
      <c r="H29" s="1033">
        <v>0</v>
      </c>
      <c r="I29" s="1"/>
      <c r="J29" s="1"/>
    </row>
    <row r="30" spans="1:10" x14ac:dyDescent="0.3">
      <c r="A30" s="3"/>
      <c r="B30" s="10" t="s">
        <v>73</v>
      </c>
      <c r="C30" s="30" t="s">
        <v>74</v>
      </c>
      <c r="D30" s="1033">
        <v>0.49999999999977374</v>
      </c>
      <c r="E30" s="1033">
        <v>0.50000000000005418</v>
      </c>
      <c r="F30" s="1033">
        <v>0.50000000000023148</v>
      </c>
      <c r="G30" s="1033">
        <v>0.50000000000001132</v>
      </c>
      <c r="H30" s="1033">
        <v>0.5000000000002861</v>
      </c>
      <c r="I30" s="1"/>
      <c r="J30" s="1"/>
    </row>
    <row r="31" spans="1:10" x14ac:dyDescent="0.3">
      <c r="A31" s="3"/>
      <c r="B31" s="10">
        <v>11</v>
      </c>
      <c r="C31" s="20" t="s">
        <v>75</v>
      </c>
      <c r="D31" s="1033">
        <v>4.4999999999979634</v>
      </c>
      <c r="E31" s="1033">
        <v>3.5000000000003797</v>
      </c>
      <c r="F31" s="1033">
        <v>3.4999999999972102</v>
      </c>
      <c r="G31" s="1033">
        <v>3.5000000000000795</v>
      </c>
      <c r="H31" s="1033">
        <v>3.5000000000020028</v>
      </c>
      <c r="I31" s="1"/>
      <c r="J31" s="1"/>
    </row>
    <row r="32" spans="1:10" x14ac:dyDescent="0.3">
      <c r="A32" s="3"/>
      <c r="B32" s="10" t="s">
        <v>76</v>
      </c>
      <c r="C32" s="20" t="s">
        <v>77</v>
      </c>
      <c r="D32" s="1033">
        <v>14.799999999999999</v>
      </c>
      <c r="E32" s="1033">
        <v>13.8</v>
      </c>
      <c r="F32" s="1033">
        <v>13.8</v>
      </c>
      <c r="G32" s="1033">
        <v>13.8</v>
      </c>
      <c r="H32" s="1033">
        <v>13.3</v>
      </c>
      <c r="I32" s="1"/>
      <c r="J32" s="1"/>
    </row>
    <row r="33" spans="1:10" ht="14.4" customHeight="1" x14ac:dyDescent="0.3">
      <c r="A33" s="3"/>
      <c r="B33" s="10">
        <v>12</v>
      </c>
      <c r="C33" s="20" t="s">
        <v>78</v>
      </c>
      <c r="D33" s="1033">
        <v>0</v>
      </c>
      <c r="E33" s="1033">
        <v>0</v>
      </c>
      <c r="F33" s="1033">
        <v>0</v>
      </c>
      <c r="G33" s="1033">
        <v>0</v>
      </c>
      <c r="H33" s="1033">
        <v>0</v>
      </c>
      <c r="I33" s="1"/>
      <c r="J33" s="1"/>
    </row>
    <row r="34" spans="1:10" x14ac:dyDescent="0.3">
      <c r="A34" s="3"/>
      <c r="B34" s="21"/>
      <c r="C34" s="1178" t="s">
        <v>79</v>
      </c>
      <c r="D34" s="1179"/>
      <c r="E34" s="1179"/>
      <c r="F34" s="1179"/>
      <c r="G34" s="1179"/>
      <c r="H34" s="1180"/>
      <c r="I34" s="1"/>
      <c r="J34" s="1"/>
    </row>
    <row r="35" spans="1:10" x14ac:dyDescent="0.3">
      <c r="A35" s="3"/>
      <c r="B35" s="10">
        <v>13</v>
      </c>
      <c r="C35" s="22" t="s">
        <v>80</v>
      </c>
      <c r="D35" s="1040">
        <v>617927722.53047454</v>
      </c>
      <c r="E35" s="1040">
        <v>621839199.71564186</v>
      </c>
      <c r="F35" s="1040">
        <v>625636151.77293611</v>
      </c>
      <c r="G35" s="1040">
        <v>597629370.70192492</v>
      </c>
      <c r="H35" s="1040">
        <v>533759546.83115649</v>
      </c>
      <c r="I35" s="1"/>
      <c r="J35" s="1"/>
    </row>
    <row r="36" spans="1:10" x14ac:dyDescent="0.3">
      <c r="A36" s="3"/>
      <c r="B36" s="29">
        <v>14</v>
      </c>
      <c r="C36" s="41" t="s">
        <v>81</v>
      </c>
      <c r="D36" s="1033">
        <v>7.0277221871462405</v>
      </c>
      <c r="E36" s="1033">
        <v>6.2746322677370765</v>
      </c>
      <c r="F36" s="1033">
        <v>6.2179015276474123</v>
      </c>
      <c r="G36" s="1033">
        <v>6.3072319497805953</v>
      </c>
      <c r="H36" s="1033">
        <v>7.5568053263435884</v>
      </c>
      <c r="I36" s="1"/>
      <c r="J36" s="1"/>
    </row>
    <row r="37" spans="1:10" x14ac:dyDescent="0.3">
      <c r="B37" s="21"/>
      <c r="C37" s="1187" t="s">
        <v>82</v>
      </c>
      <c r="D37" s="1188"/>
      <c r="E37" s="1188"/>
      <c r="F37" s="1188"/>
      <c r="G37" s="1188"/>
      <c r="H37" s="1189"/>
    </row>
    <row r="38" spans="1:10" s="27" customFormat="1" x14ac:dyDescent="0.3">
      <c r="B38" s="43" t="s">
        <v>83</v>
      </c>
      <c r="C38" s="39" t="s">
        <v>84</v>
      </c>
      <c r="D38" s="28"/>
      <c r="E38" s="28"/>
      <c r="F38" s="28"/>
      <c r="G38" s="28"/>
      <c r="H38" s="28"/>
    </row>
    <row r="39" spans="1:10" s="27" customFormat="1" x14ac:dyDescent="0.3">
      <c r="B39" s="43" t="s">
        <v>85</v>
      </c>
      <c r="C39" s="39" t="s">
        <v>61</v>
      </c>
      <c r="D39" s="28"/>
      <c r="E39" s="28"/>
      <c r="F39" s="28"/>
      <c r="G39" s="28"/>
      <c r="H39" s="28"/>
    </row>
    <row r="40" spans="1:10" s="27" customFormat="1" ht="28.8" x14ac:dyDescent="0.3">
      <c r="B40" s="43" t="s">
        <v>86</v>
      </c>
      <c r="C40" s="39" t="s">
        <v>87</v>
      </c>
      <c r="D40" s="28"/>
      <c r="E40" s="28"/>
      <c r="F40" s="28"/>
      <c r="G40" s="28"/>
      <c r="H40" s="28"/>
    </row>
    <row r="41" spans="1:10" s="27" customFormat="1" x14ac:dyDescent="0.3">
      <c r="B41" s="21"/>
      <c r="C41" s="1187" t="s">
        <v>88</v>
      </c>
      <c r="D41" s="1188"/>
      <c r="E41" s="1188"/>
      <c r="F41" s="1188"/>
      <c r="G41" s="1188"/>
      <c r="H41" s="1189"/>
    </row>
    <row r="42" spans="1:10" s="27" customFormat="1" x14ac:dyDescent="0.3">
      <c r="B42" s="43" t="s">
        <v>89</v>
      </c>
      <c r="C42" s="40" t="s">
        <v>90</v>
      </c>
      <c r="D42" s="28"/>
      <c r="E42" s="28"/>
      <c r="F42" s="28"/>
      <c r="G42" s="28"/>
      <c r="H42" s="28"/>
    </row>
    <row r="43" spans="1:10" s="27" customFormat="1" x14ac:dyDescent="0.3">
      <c r="B43" s="43" t="s">
        <v>91</v>
      </c>
      <c r="C43" s="40" t="s">
        <v>92</v>
      </c>
      <c r="D43" s="28"/>
      <c r="E43" s="28"/>
      <c r="F43" s="28"/>
      <c r="G43" s="28"/>
      <c r="H43" s="28"/>
    </row>
    <row r="44" spans="1:10" x14ac:dyDescent="0.3">
      <c r="A44" s="3"/>
      <c r="B44" s="21"/>
      <c r="C44" s="1178" t="s">
        <v>93</v>
      </c>
      <c r="D44" s="1179"/>
      <c r="E44" s="1179"/>
      <c r="F44" s="1179"/>
      <c r="G44" s="1179"/>
      <c r="H44" s="1180"/>
      <c r="I44" s="1"/>
      <c r="J44" s="1"/>
    </row>
    <row r="45" spans="1:10" x14ac:dyDescent="0.3">
      <c r="A45" s="3"/>
      <c r="B45" s="10">
        <v>15</v>
      </c>
      <c r="C45" s="22" t="s">
        <v>94</v>
      </c>
      <c r="D45" s="1033">
        <v>176008199.84575504</v>
      </c>
      <c r="E45" s="1033">
        <v>164238574.38196</v>
      </c>
      <c r="F45" s="1033">
        <v>163164576.99541</v>
      </c>
      <c r="G45" s="1033">
        <v>144050920.57731</v>
      </c>
      <c r="H45" s="1033">
        <v>193512230.28357002</v>
      </c>
      <c r="I45" s="1"/>
      <c r="J45" s="1"/>
    </row>
    <row r="46" spans="1:10" x14ac:dyDescent="0.3">
      <c r="A46" s="3"/>
      <c r="B46" s="29" t="s">
        <v>95</v>
      </c>
      <c r="C46" s="32" t="s">
        <v>96</v>
      </c>
      <c r="D46" s="1033">
        <v>96632567.217141002</v>
      </c>
      <c r="E46" s="1033">
        <v>100872683.07329601</v>
      </c>
      <c r="F46" s="1033">
        <v>100137388.15358299</v>
      </c>
      <c r="G46" s="1033">
        <v>93904511.7234395</v>
      </c>
      <c r="H46" s="1033">
        <v>86584610.763691008</v>
      </c>
      <c r="I46" s="1"/>
      <c r="J46" s="1"/>
    </row>
    <row r="47" spans="1:10" x14ac:dyDescent="0.3">
      <c r="A47" s="3"/>
      <c r="B47" s="29" t="s">
        <v>97</v>
      </c>
      <c r="C47" s="32" t="s">
        <v>98</v>
      </c>
      <c r="D47" s="1033">
        <v>10257763.316945</v>
      </c>
      <c r="E47" s="1033">
        <v>16952805.343189999</v>
      </c>
      <c r="F47" s="1033">
        <v>17227916.02152</v>
      </c>
      <c r="G47" s="1033">
        <v>14965337.355970001</v>
      </c>
      <c r="H47" s="1033">
        <v>6925948.4653599998</v>
      </c>
      <c r="I47" s="1"/>
      <c r="J47" s="1"/>
    </row>
    <row r="48" spans="1:10" x14ac:dyDescent="0.3">
      <c r="A48" s="3"/>
      <c r="B48" s="10">
        <v>16</v>
      </c>
      <c r="C48" s="22" t="s">
        <v>99</v>
      </c>
      <c r="D48" s="1033">
        <v>86374803.900196016</v>
      </c>
      <c r="E48" s="1033">
        <v>88812839.063841999</v>
      </c>
      <c r="F48" s="1033">
        <v>82909472.132062986</v>
      </c>
      <c r="G48" s="1033">
        <v>78939174.367469504</v>
      </c>
      <c r="H48" s="1033">
        <v>79658662.298330992</v>
      </c>
      <c r="I48" s="1"/>
      <c r="J48" s="1"/>
    </row>
    <row r="49" spans="1:10" x14ac:dyDescent="0.3">
      <c r="A49" s="3"/>
      <c r="B49" s="10">
        <v>17</v>
      </c>
      <c r="C49" s="22" t="s">
        <v>100</v>
      </c>
      <c r="D49" s="1034">
        <v>2.0377261874785639</v>
      </c>
      <c r="E49" s="1034">
        <v>1.84926612090285</v>
      </c>
      <c r="F49" s="1034">
        <v>1.96798475252034</v>
      </c>
      <c r="G49" s="1034">
        <v>1.8248343959963278</v>
      </c>
      <c r="H49" s="1034">
        <v>2.4292678875128999</v>
      </c>
      <c r="I49" s="1"/>
      <c r="J49" s="1"/>
    </row>
    <row r="50" spans="1:10" x14ac:dyDescent="0.3">
      <c r="A50" s="3"/>
      <c r="B50" s="21"/>
      <c r="C50" s="1178" t="s">
        <v>101</v>
      </c>
      <c r="D50" s="1179"/>
      <c r="E50" s="1179"/>
      <c r="F50" s="1179"/>
      <c r="G50" s="1179"/>
      <c r="H50" s="1180"/>
      <c r="I50" s="1"/>
      <c r="J50" s="1"/>
    </row>
    <row r="51" spans="1:10" x14ac:dyDescent="0.3">
      <c r="A51" s="3"/>
      <c r="B51" s="10">
        <v>18</v>
      </c>
      <c r="C51" s="22" t="s">
        <v>102</v>
      </c>
      <c r="D51" s="1033">
        <v>466067065.141716</v>
      </c>
      <c r="E51" s="1033">
        <v>453862139.21758002</v>
      </c>
      <c r="F51" s="1033">
        <v>450919783.42934996</v>
      </c>
      <c r="G51" s="1033">
        <v>423981301.23150003</v>
      </c>
      <c r="H51" s="1033">
        <v>394128465.99307001</v>
      </c>
      <c r="I51" s="1"/>
      <c r="J51" s="1"/>
    </row>
    <row r="52" spans="1:10" x14ac:dyDescent="0.3">
      <c r="A52" s="3"/>
      <c r="B52" s="10">
        <v>19</v>
      </c>
      <c r="C52" s="11" t="s">
        <v>103</v>
      </c>
      <c r="D52" s="1033">
        <v>312458988.98509997</v>
      </c>
      <c r="E52" s="1033">
        <v>319891991.54091996</v>
      </c>
      <c r="F52" s="1033">
        <v>312270183.90028006</v>
      </c>
      <c r="G52" s="1033">
        <v>302944743.93396997</v>
      </c>
      <c r="H52" s="1033">
        <v>245748982.94644001</v>
      </c>
      <c r="I52" s="1"/>
      <c r="J52" s="1"/>
    </row>
    <row r="53" spans="1:10" x14ac:dyDescent="0.3">
      <c r="A53" s="3"/>
      <c r="B53" s="10">
        <v>20</v>
      </c>
      <c r="C53" s="22" t="s">
        <v>104</v>
      </c>
      <c r="D53" s="1034">
        <v>1.4916103603085695</v>
      </c>
      <c r="E53" s="1034">
        <v>1.41879806677668</v>
      </c>
      <c r="F53" s="1034">
        <v>1.4440052451032499</v>
      </c>
      <c r="G53" s="1034">
        <v>1.39953344535961</v>
      </c>
      <c r="H53" s="1034">
        <v>1.6037847289036</v>
      </c>
      <c r="I53" s="1"/>
      <c r="J53" s="1"/>
    </row>
    <row r="54" spans="1:10" x14ac:dyDescent="0.3">
      <c r="A54" s="3"/>
      <c r="B54" s="1"/>
      <c r="C54" s="1"/>
      <c r="D54" s="1"/>
      <c r="E54" s="1"/>
      <c r="F54" s="1"/>
      <c r="G54" s="1"/>
      <c r="H54" s="1"/>
      <c r="I54" s="1"/>
      <c r="J54" s="1"/>
    </row>
    <row r="55" spans="1:10" x14ac:dyDescent="0.3">
      <c r="A55" s="3"/>
      <c r="B55" s="1"/>
      <c r="C55" s="1"/>
      <c r="D55" s="1"/>
      <c r="E55" s="1"/>
      <c r="F55" s="1"/>
      <c r="G55" s="1"/>
      <c r="H55" s="1"/>
      <c r="I55" s="1"/>
      <c r="J55" s="1"/>
    </row>
    <row r="56" spans="1:10" x14ac:dyDescent="0.3">
      <c r="A56" s="3"/>
      <c r="B56" s="1"/>
      <c r="C56" s="1"/>
      <c r="D56" s="1"/>
      <c r="E56" s="1"/>
      <c r="F56" s="1"/>
      <c r="G56" s="1"/>
      <c r="H56" s="1"/>
      <c r="I56" s="1"/>
      <c r="J56" s="1"/>
    </row>
    <row r="57" spans="1:10" x14ac:dyDescent="0.3">
      <c r="A57" s="3"/>
      <c r="B57" s="1"/>
      <c r="C57" s="1"/>
      <c r="D57" s="1"/>
      <c r="E57" s="1"/>
      <c r="F57" s="1"/>
      <c r="G57" s="1"/>
      <c r="H57" s="1"/>
      <c r="I57" s="1"/>
      <c r="J57" s="1"/>
    </row>
    <row r="58" spans="1:10" x14ac:dyDescent="0.3">
      <c r="A58" s="3"/>
      <c r="B58" s="1"/>
      <c r="C58" s="1"/>
      <c r="D58" s="1"/>
      <c r="E58" s="1"/>
      <c r="F58" s="1"/>
      <c r="G58" s="1"/>
      <c r="H58" s="1"/>
      <c r="I58" s="1"/>
      <c r="J58" s="1"/>
    </row>
    <row r="59" spans="1:10" x14ac:dyDescent="0.3">
      <c r="A59" s="3"/>
      <c r="B59" s="1"/>
      <c r="C59" s="1"/>
      <c r="D59" s="1"/>
      <c r="E59" s="1"/>
      <c r="F59" s="1"/>
      <c r="G59" s="1"/>
      <c r="H59" s="1"/>
      <c r="I59" s="1"/>
      <c r="J59" s="1"/>
    </row>
    <row r="60" spans="1:10" x14ac:dyDescent="0.3">
      <c r="A60" s="3"/>
      <c r="B60" s="1"/>
      <c r="C60" s="1"/>
      <c r="D60" s="1"/>
      <c r="E60" s="1"/>
      <c r="F60" s="1"/>
      <c r="G60" s="1"/>
      <c r="H60" s="1"/>
      <c r="I60" s="1"/>
      <c r="J60" s="1"/>
    </row>
    <row r="61" spans="1:10" x14ac:dyDescent="0.3">
      <c r="A61" s="3"/>
      <c r="B61" s="1"/>
      <c r="C61" s="1"/>
      <c r="D61" s="1"/>
      <c r="E61" s="1"/>
      <c r="F61" s="1"/>
      <c r="G61" s="1"/>
      <c r="H61" s="1"/>
      <c r="I61" s="1"/>
      <c r="J61" s="1"/>
    </row>
    <row r="62" spans="1:10" x14ac:dyDescent="0.3">
      <c r="A62" s="3"/>
      <c r="B62" s="1"/>
      <c r="C62" s="1"/>
      <c r="D62" s="1"/>
      <c r="E62" s="1"/>
      <c r="F62" s="1"/>
      <c r="G62" s="1"/>
      <c r="H62" s="1"/>
      <c r="I62" s="1"/>
      <c r="J62" s="1"/>
    </row>
    <row r="63" spans="1:10" x14ac:dyDescent="0.3">
      <c r="A63" s="3"/>
      <c r="B63" s="1"/>
      <c r="C63" s="1"/>
      <c r="D63" s="1"/>
      <c r="E63" s="1"/>
      <c r="F63" s="1"/>
      <c r="G63" s="1"/>
      <c r="H63" s="1"/>
      <c r="I63" s="1"/>
      <c r="J63" s="1"/>
    </row>
    <row r="64" spans="1:10" x14ac:dyDescent="0.3">
      <c r="A64" s="3"/>
      <c r="B64" s="1"/>
      <c r="C64" s="1"/>
      <c r="D64" s="1"/>
      <c r="E64" s="1"/>
      <c r="F64" s="1"/>
      <c r="G64" s="1"/>
      <c r="H64" s="1"/>
      <c r="I64" s="1"/>
      <c r="J64" s="1"/>
    </row>
    <row r="65" spans="1:10" x14ac:dyDescent="0.3">
      <c r="A65" s="3"/>
      <c r="B65" s="1"/>
      <c r="C65" s="1"/>
      <c r="D65" s="1"/>
      <c r="E65" s="1"/>
      <c r="F65" s="1"/>
      <c r="G65" s="1"/>
      <c r="H65" s="1"/>
      <c r="I65" s="1"/>
      <c r="J65" s="1"/>
    </row>
    <row r="66" spans="1:10" x14ac:dyDescent="0.3">
      <c r="A66" s="3"/>
      <c r="B66" s="1"/>
      <c r="C66" s="1"/>
      <c r="D66" s="1"/>
      <c r="E66" s="1"/>
      <c r="F66" s="1"/>
      <c r="G66" s="1"/>
      <c r="H66" s="1"/>
      <c r="I66" s="1"/>
      <c r="J66" s="1"/>
    </row>
    <row r="67" spans="1:10" x14ac:dyDescent="0.3">
      <c r="A67" s="3"/>
      <c r="B67" s="1"/>
      <c r="C67" s="1"/>
      <c r="D67" s="1"/>
      <c r="E67" s="1"/>
      <c r="F67" s="1"/>
      <c r="G67" s="1"/>
      <c r="H67" s="1"/>
      <c r="I67" s="1"/>
      <c r="J67" s="1"/>
    </row>
    <row r="68" spans="1:10" x14ac:dyDescent="0.3">
      <c r="A68" s="3"/>
      <c r="B68" s="1"/>
      <c r="C68" s="1"/>
      <c r="D68" s="1"/>
      <c r="E68" s="1"/>
      <c r="F68" s="1"/>
      <c r="G68" s="1"/>
      <c r="H68" s="1"/>
      <c r="I68" s="1"/>
      <c r="J68" s="1"/>
    </row>
    <row r="69" spans="1:10" x14ac:dyDescent="0.3">
      <c r="A69" s="3"/>
      <c r="B69" s="1"/>
      <c r="C69" s="1"/>
      <c r="D69" s="1"/>
      <c r="E69" s="1"/>
      <c r="F69" s="1"/>
      <c r="G69" s="1"/>
      <c r="H69" s="1"/>
      <c r="I69" s="1"/>
      <c r="J69" s="1"/>
    </row>
    <row r="70" spans="1:10" x14ac:dyDescent="0.3">
      <c r="A70" s="3"/>
      <c r="B70" s="1"/>
      <c r="C70" s="1"/>
      <c r="D70" s="1"/>
      <c r="E70" s="1"/>
      <c r="F70" s="1"/>
      <c r="G70" s="1"/>
      <c r="H70" s="1"/>
      <c r="I70" s="1"/>
      <c r="J70" s="1"/>
    </row>
    <row r="71" spans="1:10" x14ac:dyDescent="0.3">
      <c r="A71" s="3"/>
      <c r="B71" s="1"/>
      <c r="C71" s="1"/>
      <c r="D71" s="1"/>
      <c r="E71" s="1"/>
      <c r="F71" s="1"/>
      <c r="G71" s="1"/>
      <c r="H71" s="1"/>
      <c r="I71" s="1"/>
      <c r="J71" s="1"/>
    </row>
    <row r="72" spans="1:10" x14ac:dyDescent="0.3">
      <c r="A72" s="3"/>
      <c r="B72" s="1"/>
      <c r="C72" s="1"/>
      <c r="D72" s="1"/>
      <c r="E72" s="1"/>
      <c r="F72" s="1"/>
      <c r="G72" s="1"/>
      <c r="H72" s="1"/>
      <c r="I72" s="1"/>
      <c r="J72" s="1"/>
    </row>
    <row r="73" spans="1:10" x14ac:dyDescent="0.3">
      <c r="A73" s="3"/>
      <c r="B73" s="1"/>
      <c r="C73" s="1"/>
      <c r="D73" s="1"/>
      <c r="E73" s="1"/>
      <c r="F73" s="1"/>
      <c r="G73" s="1"/>
      <c r="H73" s="1"/>
      <c r="I73" s="1"/>
      <c r="J73" s="1"/>
    </row>
    <row r="74" spans="1:10" x14ac:dyDescent="0.3">
      <c r="A74" s="3"/>
      <c r="B74" s="1"/>
      <c r="C74" s="1"/>
      <c r="D74" s="1"/>
      <c r="E74" s="1"/>
      <c r="F74" s="1"/>
      <c r="G74" s="1"/>
      <c r="H74" s="1"/>
      <c r="I74" s="1"/>
      <c r="J74" s="1"/>
    </row>
    <row r="75" spans="1:10" x14ac:dyDescent="0.3">
      <c r="A75" s="3"/>
      <c r="B75" s="1"/>
      <c r="C75" s="1"/>
      <c r="D75" s="1"/>
      <c r="E75" s="1"/>
      <c r="F75" s="1"/>
      <c r="G75" s="1"/>
      <c r="H75" s="1"/>
      <c r="I75" s="1"/>
      <c r="J75" s="1"/>
    </row>
    <row r="76" spans="1:10" x14ac:dyDescent="0.3">
      <c r="A76" s="3"/>
      <c r="B76" s="1"/>
      <c r="C76" s="1"/>
      <c r="D76" s="1"/>
      <c r="E76" s="1"/>
      <c r="F76" s="1"/>
      <c r="G76" s="1"/>
      <c r="H76" s="1"/>
      <c r="I76" s="1"/>
      <c r="J76" s="1"/>
    </row>
    <row r="77" spans="1:10" x14ac:dyDescent="0.3">
      <c r="A77" s="3"/>
      <c r="B77" s="1"/>
      <c r="C77" s="1"/>
      <c r="D77" s="1"/>
      <c r="E77" s="1"/>
      <c r="F77" s="1"/>
      <c r="G77" s="1"/>
      <c r="H77" s="1"/>
      <c r="I77" s="1"/>
      <c r="J77" s="1"/>
    </row>
    <row r="78" spans="1:10" x14ac:dyDescent="0.3">
      <c r="A78" s="3"/>
      <c r="B78" s="1"/>
      <c r="C78" s="1"/>
      <c r="D78" s="1"/>
      <c r="E78" s="1"/>
      <c r="F78" s="1"/>
      <c r="G78" s="1"/>
      <c r="H78" s="1"/>
      <c r="I78" s="1"/>
      <c r="J78" s="1"/>
    </row>
    <row r="79" spans="1:10" x14ac:dyDescent="0.3">
      <c r="A79" s="3"/>
      <c r="B79" s="1"/>
      <c r="C79" s="1"/>
      <c r="D79" s="1"/>
      <c r="E79" s="1"/>
      <c r="F79" s="1"/>
      <c r="G79" s="1"/>
      <c r="H79" s="1"/>
      <c r="I79" s="1"/>
      <c r="J79" s="1"/>
    </row>
    <row r="80" spans="1:10" x14ac:dyDescent="0.3">
      <c r="A80" s="3"/>
      <c r="B80" s="1"/>
      <c r="C80" s="1"/>
      <c r="D80" s="1"/>
      <c r="E80" s="1"/>
      <c r="F80" s="1"/>
      <c r="G80" s="1"/>
      <c r="H80" s="1"/>
      <c r="I80" s="1"/>
      <c r="J80" s="1"/>
    </row>
    <row r="81" spans="1:10" x14ac:dyDescent="0.3">
      <c r="A81" s="3"/>
      <c r="B81" s="1"/>
      <c r="C81" s="1"/>
      <c r="D81" s="1"/>
      <c r="E81" s="1"/>
      <c r="F81" s="1"/>
      <c r="G81" s="1"/>
      <c r="H81" s="1"/>
      <c r="I81" s="1"/>
      <c r="J81" s="1"/>
    </row>
    <row r="82" spans="1:10" x14ac:dyDescent="0.3">
      <c r="A82" s="3"/>
      <c r="B82" s="1"/>
      <c r="C82" s="1"/>
      <c r="D82" s="1"/>
      <c r="E82" s="1"/>
      <c r="F82" s="1"/>
      <c r="G82" s="1"/>
      <c r="H82" s="1"/>
      <c r="I82" s="1"/>
      <c r="J82" s="1"/>
    </row>
    <row r="83" spans="1:10" x14ac:dyDescent="0.3">
      <c r="A83" s="3"/>
      <c r="B83" s="1"/>
      <c r="C83" s="1"/>
      <c r="D83" s="1"/>
      <c r="E83" s="1"/>
      <c r="F83" s="1"/>
      <c r="G83" s="1"/>
      <c r="H83" s="1"/>
      <c r="I83" s="1"/>
      <c r="J83" s="1"/>
    </row>
    <row r="84" spans="1:10" x14ac:dyDescent="0.3">
      <c r="A84" s="3"/>
      <c r="B84" s="1"/>
      <c r="C84" s="1"/>
      <c r="D84" s="1"/>
      <c r="E84" s="1"/>
      <c r="F84" s="1"/>
      <c r="G84" s="1"/>
      <c r="H84" s="1"/>
      <c r="I84" s="1"/>
      <c r="J84" s="1"/>
    </row>
    <row r="85" spans="1:10" x14ac:dyDescent="0.3">
      <c r="A85" s="3"/>
      <c r="B85" s="1"/>
      <c r="C85" s="1"/>
      <c r="D85" s="1"/>
      <c r="E85" s="1"/>
      <c r="F85" s="1"/>
      <c r="G85" s="1"/>
      <c r="H85" s="1"/>
      <c r="I85" s="1"/>
      <c r="J85" s="1"/>
    </row>
    <row r="86" spans="1:10" x14ac:dyDescent="0.3">
      <c r="A86" s="3"/>
      <c r="B86" s="1"/>
      <c r="C86" s="1"/>
      <c r="D86" s="1"/>
      <c r="E86" s="1"/>
      <c r="F86" s="1"/>
      <c r="G86" s="1"/>
      <c r="H86" s="1"/>
      <c r="I86" s="1"/>
      <c r="J86" s="1"/>
    </row>
    <row r="87" spans="1:10" x14ac:dyDescent="0.3">
      <c r="A87" s="3"/>
      <c r="B87" s="1"/>
      <c r="C87" s="1"/>
      <c r="D87" s="1"/>
      <c r="E87" s="1"/>
      <c r="F87" s="1"/>
      <c r="G87" s="1"/>
      <c r="H87" s="1"/>
      <c r="I87" s="1"/>
      <c r="J87" s="1"/>
    </row>
    <row r="88" spans="1:10" x14ac:dyDescent="0.3">
      <c r="A88" s="3"/>
      <c r="B88" s="1"/>
      <c r="C88" s="1"/>
      <c r="D88" s="1"/>
      <c r="E88" s="1"/>
      <c r="F88" s="1"/>
      <c r="G88" s="1"/>
      <c r="H88" s="1"/>
      <c r="I88" s="1"/>
      <c r="J88" s="1"/>
    </row>
    <row r="89" spans="1:10" x14ac:dyDescent="0.3">
      <c r="A89" s="3"/>
      <c r="B89" s="1"/>
      <c r="C89" s="1"/>
      <c r="D89" s="1"/>
      <c r="E89" s="1"/>
      <c r="F89" s="1"/>
      <c r="G89" s="1"/>
      <c r="H89" s="1"/>
      <c r="I89" s="1"/>
      <c r="J89" s="1"/>
    </row>
    <row r="90" spans="1:10" x14ac:dyDescent="0.3">
      <c r="A90" s="3"/>
      <c r="B90" s="1"/>
      <c r="C90" s="1"/>
      <c r="D90" s="1"/>
      <c r="E90" s="1"/>
      <c r="F90" s="1"/>
      <c r="G90" s="1"/>
      <c r="H90" s="1"/>
      <c r="I90" s="1"/>
      <c r="J90" s="1"/>
    </row>
    <row r="91" spans="1:10" x14ac:dyDescent="0.3">
      <c r="A91" s="3"/>
      <c r="B91" s="1"/>
      <c r="C91" s="1"/>
      <c r="D91" s="1"/>
      <c r="E91" s="1"/>
      <c r="F91" s="1"/>
      <c r="G91" s="1"/>
      <c r="H91" s="1"/>
      <c r="I91" s="1"/>
      <c r="J91" s="1"/>
    </row>
    <row r="92" spans="1:10" x14ac:dyDescent="0.3">
      <c r="A92" s="3"/>
      <c r="B92" s="1"/>
      <c r="C92" s="1"/>
      <c r="D92" s="1"/>
      <c r="E92" s="1"/>
      <c r="F92" s="1"/>
      <c r="G92" s="1"/>
      <c r="H92" s="1"/>
      <c r="I92" s="1"/>
      <c r="J92" s="1"/>
    </row>
    <row r="93" spans="1:10" x14ac:dyDescent="0.3">
      <c r="A93" s="3"/>
      <c r="B93" s="1"/>
      <c r="C93" s="1"/>
      <c r="D93" s="1"/>
      <c r="E93" s="1"/>
      <c r="F93" s="1"/>
      <c r="G93" s="1"/>
      <c r="H93" s="1"/>
      <c r="I93" s="1"/>
      <c r="J93" s="1"/>
    </row>
    <row r="94" spans="1:10" x14ac:dyDescent="0.3">
      <c r="A94" s="3"/>
      <c r="B94" s="1"/>
      <c r="C94" s="1"/>
      <c r="D94" s="1"/>
      <c r="E94" s="1"/>
      <c r="F94" s="1"/>
      <c r="G94" s="1"/>
      <c r="H94" s="1"/>
      <c r="I94" s="1"/>
      <c r="J94" s="1"/>
    </row>
    <row r="95" spans="1:10" x14ac:dyDescent="0.3">
      <c r="A95" s="3"/>
      <c r="B95" s="1"/>
      <c r="C95" s="1"/>
      <c r="D95" s="1"/>
      <c r="E95" s="1"/>
      <c r="F95" s="1"/>
      <c r="G95" s="1"/>
      <c r="H95" s="1"/>
      <c r="I95" s="1"/>
      <c r="J95" s="1"/>
    </row>
    <row r="96" spans="1:10" x14ac:dyDescent="0.3">
      <c r="A96" s="3"/>
      <c r="B96" s="1"/>
      <c r="C96" s="1"/>
      <c r="D96" s="1"/>
      <c r="E96" s="1"/>
      <c r="F96" s="1"/>
      <c r="G96" s="1"/>
      <c r="H96" s="1"/>
      <c r="I96" s="1"/>
      <c r="J96" s="1"/>
    </row>
    <row r="97" spans="1:10" x14ac:dyDescent="0.3">
      <c r="A97" s="3"/>
      <c r="B97" s="1"/>
      <c r="C97" s="1"/>
      <c r="D97" s="1"/>
      <c r="E97" s="1"/>
      <c r="F97" s="1"/>
      <c r="G97" s="1"/>
      <c r="H97" s="1"/>
      <c r="I97" s="1"/>
      <c r="J97" s="1"/>
    </row>
    <row r="98" spans="1:10" x14ac:dyDescent="0.3">
      <c r="A98" s="3"/>
      <c r="B98" s="1"/>
      <c r="C98" s="1"/>
      <c r="D98" s="1"/>
      <c r="E98" s="1"/>
      <c r="F98" s="1"/>
      <c r="G98" s="1"/>
      <c r="H98" s="1"/>
      <c r="I98" s="1"/>
      <c r="J98" s="1"/>
    </row>
    <row r="99" spans="1:10" x14ac:dyDescent="0.3">
      <c r="A99" s="3"/>
      <c r="B99" s="1"/>
      <c r="C99" s="1"/>
      <c r="D99" s="1"/>
      <c r="E99" s="1"/>
      <c r="F99" s="1"/>
      <c r="G99" s="1"/>
      <c r="H99" s="1"/>
      <c r="I99" s="1"/>
      <c r="J99" s="1"/>
    </row>
    <row r="100" spans="1:10" x14ac:dyDescent="0.3">
      <c r="A100" s="3"/>
      <c r="B100" s="1"/>
      <c r="C100" s="1"/>
      <c r="D100" s="1"/>
      <c r="E100" s="1"/>
      <c r="F100" s="1"/>
      <c r="G100" s="1"/>
      <c r="H100" s="1"/>
      <c r="I100" s="1"/>
      <c r="J100" s="1"/>
    </row>
    <row r="101" spans="1:10" x14ac:dyDescent="0.3">
      <c r="A101" s="3"/>
      <c r="B101" s="1"/>
      <c r="C101" s="1"/>
      <c r="D101" s="1"/>
      <c r="E101" s="1"/>
      <c r="F101" s="1"/>
      <c r="G101" s="1"/>
      <c r="H101" s="1"/>
      <c r="I101" s="1"/>
      <c r="J101" s="1"/>
    </row>
    <row r="102" spans="1:10" x14ac:dyDescent="0.3">
      <c r="A102" s="3"/>
      <c r="B102" s="1"/>
      <c r="C102" s="1"/>
      <c r="D102" s="1"/>
      <c r="E102" s="1"/>
      <c r="F102" s="1"/>
      <c r="G102" s="1"/>
      <c r="H102" s="1"/>
      <c r="I102" s="1"/>
      <c r="J102" s="1"/>
    </row>
    <row r="103" spans="1:10" x14ac:dyDescent="0.3">
      <c r="A103" s="3"/>
      <c r="B103" s="1"/>
      <c r="C103" s="1"/>
      <c r="D103" s="1"/>
      <c r="E103" s="1"/>
      <c r="F103" s="1"/>
      <c r="G103" s="1"/>
      <c r="H103" s="1"/>
      <c r="I103" s="1"/>
      <c r="J103" s="1"/>
    </row>
    <row r="104" spans="1:10" x14ac:dyDescent="0.3">
      <c r="A104" s="3"/>
      <c r="B104" s="1"/>
      <c r="C104" s="1"/>
      <c r="D104" s="1"/>
      <c r="E104" s="1"/>
      <c r="F104" s="1"/>
      <c r="G104" s="1"/>
      <c r="H104" s="1"/>
      <c r="I104" s="1"/>
      <c r="J104" s="1"/>
    </row>
    <row r="105" spans="1:10" x14ac:dyDescent="0.3">
      <c r="A105" s="3"/>
      <c r="B105" s="1"/>
      <c r="C105" s="1"/>
      <c r="D105" s="1"/>
      <c r="E105" s="1"/>
      <c r="F105" s="1"/>
      <c r="G105" s="1"/>
      <c r="H105" s="1"/>
      <c r="I105" s="1"/>
      <c r="J105" s="1"/>
    </row>
    <row r="106" spans="1:10" x14ac:dyDescent="0.3">
      <c r="A106" s="3"/>
      <c r="B106" s="1"/>
      <c r="C106" s="1"/>
      <c r="D106" s="1"/>
      <c r="E106" s="1"/>
      <c r="F106" s="1"/>
      <c r="G106" s="1"/>
      <c r="H106" s="1"/>
      <c r="I106" s="1"/>
      <c r="J106" s="1"/>
    </row>
    <row r="107" spans="1:10" x14ac:dyDescent="0.3">
      <c r="A107" s="3"/>
      <c r="B107" s="3"/>
      <c r="C107" s="3"/>
      <c r="D107" s="3"/>
      <c r="E107" s="3"/>
      <c r="F107" s="3"/>
      <c r="G107" s="3"/>
      <c r="H107" s="3"/>
      <c r="I107" s="3"/>
      <c r="J107" s="3"/>
    </row>
    <row r="108" spans="1:10" x14ac:dyDescent="0.3">
      <c r="A108" s="3"/>
      <c r="B108" s="3"/>
      <c r="C108" s="3"/>
      <c r="D108" s="3"/>
      <c r="E108" s="3"/>
      <c r="F108" s="3"/>
      <c r="G108" s="3"/>
      <c r="H108" s="3"/>
      <c r="I108" s="3"/>
      <c r="J108" s="3"/>
    </row>
    <row r="109" spans="1:10" x14ac:dyDescent="0.3">
      <c r="A109" s="3"/>
      <c r="B109" s="3"/>
      <c r="C109" s="3"/>
      <c r="D109" s="3"/>
      <c r="E109" s="3"/>
      <c r="F109" s="3"/>
      <c r="G109" s="3"/>
      <c r="H109" s="3"/>
      <c r="I109" s="3"/>
      <c r="J109" s="3"/>
    </row>
    <row r="110" spans="1:10" x14ac:dyDescent="0.3">
      <c r="A110" s="3"/>
      <c r="B110" s="3"/>
      <c r="C110" s="3"/>
      <c r="D110" s="3"/>
      <c r="E110" s="3"/>
      <c r="F110" s="3"/>
      <c r="G110" s="3"/>
      <c r="H110" s="3"/>
      <c r="I110" s="3"/>
      <c r="J110" s="3"/>
    </row>
    <row r="111" spans="1:10" x14ac:dyDescent="0.3">
      <c r="A111" s="3"/>
      <c r="B111" s="3"/>
      <c r="C111" s="3"/>
      <c r="D111" s="3"/>
      <c r="E111" s="3"/>
      <c r="F111" s="3"/>
      <c r="G111" s="3"/>
      <c r="H111" s="3"/>
      <c r="I111" s="3"/>
      <c r="J111" s="3"/>
    </row>
    <row r="112" spans="1:10" x14ac:dyDescent="0.3">
      <c r="A112" s="3"/>
      <c r="B112" s="3"/>
      <c r="C112" s="3"/>
      <c r="D112" s="3"/>
      <c r="E112" s="3"/>
      <c r="F112" s="3"/>
      <c r="G112" s="3"/>
      <c r="H112" s="3"/>
      <c r="I112" s="3"/>
      <c r="J112" s="3"/>
    </row>
    <row r="113" spans="1:10" x14ac:dyDescent="0.3">
      <c r="A113" s="3"/>
      <c r="B113" s="3"/>
      <c r="C113" s="3"/>
      <c r="D113" s="3"/>
      <c r="E113" s="3"/>
      <c r="F113" s="3"/>
      <c r="G113" s="3"/>
      <c r="H113" s="3"/>
      <c r="I113" s="3"/>
      <c r="J113" s="3"/>
    </row>
    <row r="114" spans="1:10" x14ac:dyDescent="0.3">
      <c r="A114" s="3"/>
      <c r="B114" s="3"/>
      <c r="C114" s="3"/>
      <c r="D114" s="3"/>
      <c r="E114" s="3"/>
      <c r="F114" s="3"/>
      <c r="G114" s="3"/>
      <c r="H114" s="3"/>
      <c r="I114" s="3"/>
      <c r="J114" s="3"/>
    </row>
    <row r="115" spans="1:10" x14ac:dyDescent="0.3">
      <c r="A115" s="3"/>
      <c r="B115" s="3"/>
      <c r="C115" s="3"/>
      <c r="D115" s="3"/>
      <c r="E115" s="3"/>
      <c r="F115" s="3"/>
      <c r="G115" s="3"/>
      <c r="H115" s="3"/>
      <c r="I115" s="3"/>
      <c r="J115" s="3"/>
    </row>
    <row r="116" spans="1:10" x14ac:dyDescent="0.3">
      <c r="A116" s="3"/>
      <c r="B116" s="3"/>
      <c r="C116" s="3"/>
      <c r="D116" s="3"/>
      <c r="E116" s="3"/>
      <c r="F116" s="3"/>
      <c r="G116" s="3"/>
      <c r="H116" s="3"/>
      <c r="I116" s="3"/>
      <c r="J116" s="3"/>
    </row>
    <row r="117" spans="1:10" x14ac:dyDescent="0.3">
      <c r="A117" s="3"/>
      <c r="B117" s="3"/>
      <c r="C117" s="3"/>
      <c r="D117" s="3"/>
      <c r="E117" s="3"/>
      <c r="F117" s="3"/>
      <c r="G117" s="3"/>
      <c r="H117" s="3"/>
      <c r="I117" s="3"/>
      <c r="J117" s="3"/>
    </row>
    <row r="118" spans="1:10" x14ac:dyDescent="0.3">
      <c r="A118" s="3"/>
      <c r="B118" s="3"/>
      <c r="C118" s="3"/>
      <c r="D118" s="3"/>
      <c r="E118" s="3"/>
      <c r="F118" s="3"/>
      <c r="G118" s="3"/>
      <c r="H118" s="3"/>
      <c r="I118" s="3"/>
      <c r="J118" s="3"/>
    </row>
    <row r="119" spans="1:10" x14ac:dyDescent="0.3">
      <c r="A119" s="3"/>
      <c r="B119" s="3"/>
      <c r="C119" s="3"/>
      <c r="D119" s="3"/>
      <c r="E119" s="3"/>
      <c r="F119" s="3"/>
      <c r="G119" s="3"/>
      <c r="H119" s="3"/>
      <c r="I119" s="3"/>
      <c r="J119" s="3"/>
    </row>
    <row r="120" spans="1:10" x14ac:dyDescent="0.3">
      <c r="A120" s="3"/>
      <c r="B120" s="3"/>
      <c r="C120" s="3"/>
      <c r="D120" s="3"/>
      <c r="E120" s="3"/>
      <c r="F120" s="3"/>
      <c r="G120" s="3"/>
      <c r="H120" s="3"/>
      <c r="I120" s="3"/>
      <c r="J120" s="3"/>
    </row>
    <row r="121" spans="1:10" x14ac:dyDescent="0.3">
      <c r="A121" s="3"/>
      <c r="B121" s="3"/>
      <c r="C121" s="3"/>
      <c r="D121" s="3"/>
      <c r="E121" s="3"/>
      <c r="F121" s="3"/>
      <c r="G121" s="3"/>
      <c r="H121" s="3"/>
      <c r="I121" s="3"/>
      <c r="J121" s="3"/>
    </row>
    <row r="122" spans="1:10" x14ac:dyDescent="0.3">
      <c r="A122" s="3"/>
      <c r="B122" s="3"/>
      <c r="C122" s="3"/>
      <c r="D122" s="3"/>
      <c r="E122" s="3"/>
      <c r="F122" s="3"/>
      <c r="G122" s="3"/>
      <c r="H122" s="3"/>
      <c r="I122" s="3"/>
      <c r="J122" s="3"/>
    </row>
    <row r="123" spans="1:10" x14ac:dyDescent="0.3">
      <c r="A123" s="3"/>
      <c r="B123" s="3"/>
      <c r="C123" s="3"/>
      <c r="D123" s="3"/>
      <c r="E123" s="3"/>
      <c r="F123" s="3"/>
      <c r="G123" s="3"/>
      <c r="H123" s="3"/>
      <c r="I123" s="3"/>
      <c r="J123" s="3"/>
    </row>
    <row r="124" spans="1:10" x14ac:dyDescent="0.3">
      <c r="A124" s="3"/>
      <c r="B124" s="3"/>
      <c r="C124" s="3"/>
      <c r="D124" s="3"/>
      <c r="E124" s="3"/>
      <c r="F124" s="3"/>
      <c r="G124" s="3"/>
      <c r="H124" s="3"/>
      <c r="I124" s="3"/>
      <c r="J124" s="3"/>
    </row>
    <row r="125" spans="1:10" x14ac:dyDescent="0.3">
      <c r="A125" s="3"/>
      <c r="B125" s="3"/>
      <c r="C125" s="3"/>
      <c r="D125" s="3"/>
      <c r="E125" s="3"/>
      <c r="F125" s="3"/>
      <c r="G125" s="3"/>
      <c r="H125" s="3"/>
      <c r="I125" s="3"/>
      <c r="J125" s="3"/>
    </row>
    <row r="126" spans="1:10" x14ac:dyDescent="0.3">
      <c r="A126" s="3"/>
      <c r="B126" s="3"/>
      <c r="C126" s="3"/>
      <c r="D126" s="3"/>
      <c r="E126" s="3"/>
      <c r="F126" s="3"/>
      <c r="G126" s="3"/>
      <c r="H126" s="3"/>
      <c r="I126" s="3"/>
      <c r="J126" s="3"/>
    </row>
    <row r="127" spans="1:10" x14ac:dyDescent="0.3">
      <c r="A127" s="3"/>
      <c r="B127" s="3"/>
      <c r="C127" s="3"/>
      <c r="D127" s="3"/>
      <c r="E127" s="3"/>
      <c r="F127" s="3"/>
      <c r="G127" s="3"/>
      <c r="H127" s="3"/>
      <c r="I127" s="3"/>
      <c r="J127" s="3"/>
    </row>
    <row r="128" spans="1:10" x14ac:dyDescent="0.3">
      <c r="A128" s="3"/>
      <c r="B128" s="3"/>
      <c r="C128" s="3"/>
      <c r="D128" s="3"/>
      <c r="E128" s="3"/>
      <c r="F128" s="3"/>
      <c r="G128" s="3"/>
      <c r="H128" s="3"/>
      <c r="I128" s="3"/>
      <c r="J128" s="3"/>
    </row>
    <row r="129" spans="1:10" x14ac:dyDescent="0.3">
      <c r="A129" s="3"/>
      <c r="B129" s="3"/>
      <c r="C129" s="3"/>
      <c r="D129" s="3"/>
      <c r="E129" s="3"/>
      <c r="F129" s="3"/>
      <c r="G129" s="3"/>
      <c r="H129" s="3"/>
      <c r="I129" s="3"/>
      <c r="J129" s="3"/>
    </row>
    <row r="130" spans="1:10" x14ac:dyDescent="0.3">
      <c r="A130" s="3"/>
      <c r="B130" s="3"/>
      <c r="C130" s="3"/>
      <c r="D130" s="3"/>
      <c r="E130" s="3"/>
      <c r="F130" s="3"/>
      <c r="G130" s="3"/>
      <c r="H130" s="3"/>
      <c r="I130" s="3"/>
      <c r="J130" s="3"/>
    </row>
    <row r="131" spans="1:10" x14ac:dyDescent="0.3">
      <c r="A131" s="3"/>
      <c r="B131" s="3"/>
      <c r="C131" s="3"/>
      <c r="D131" s="3"/>
      <c r="E131" s="3"/>
      <c r="F131" s="3"/>
      <c r="G131" s="3"/>
      <c r="H131" s="3"/>
      <c r="I131" s="3"/>
      <c r="J131" s="3"/>
    </row>
    <row r="132" spans="1:10" x14ac:dyDescent="0.3">
      <c r="A132" s="3"/>
      <c r="B132" s="3"/>
      <c r="C132" s="3"/>
      <c r="D132" s="3"/>
      <c r="E132" s="3"/>
      <c r="F132" s="3"/>
      <c r="G132" s="3"/>
      <c r="H132" s="3"/>
      <c r="I132" s="3"/>
      <c r="J132" s="3"/>
    </row>
    <row r="133" spans="1:10" x14ac:dyDescent="0.3">
      <c r="A133" s="3"/>
      <c r="B133" s="3"/>
      <c r="C133" s="3"/>
      <c r="D133" s="3"/>
      <c r="E133" s="3"/>
      <c r="F133" s="3"/>
      <c r="G133" s="3"/>
      <c r="H133" s="3"/>
      <c r="I133" s="3"/>
      <c r="J133" s="3"/>
    </row>
    <row r="134" spans="1:10" x14ac:dyDescent="0.3">
      <c r="A134" s="3"/>
      <c r="B134" s="3"/>
      <c r="C134" s="3"/>
      <c r="D134" s="3"/>
      <c r="E134" s="3"/>
      <c r="F134" s="3"/>
      <c r="G134" s="3"/>
      <c r="H134" s="3"/>
      <c r="I134" s="3"/>
      <c r="J134" s="3"/>
    </row>
    <row r="135" spans="1:10" x14ac:dyDescent="0.3">
      <c r="A135" s="3"/>
      <c r="B135" s="3"/>
      <c r="C135" s="3"/>
      <c r="D135" s="3"/>
      <c r="E135" s="3"/>
      <c r="F135" s="3"/>
      <c r="G135" s="3"/>
      <c r="H135" s="3"/>
      <c r="I135" s="3"/>
      <c r="J135" s="3"/>
    </row>
    <row r="136" spans="1:10" x14ac:dyDescent="0.3">
      <c r="A136" s="3"/>
      <c r="B136" s="3"/>
      <c r="C136" s="3"/>
      <c r="D136" s="3"/>
      <c r="E136" s="3"/>
      <c r="F136" s="3"/>
      <c r="G136" s="3"/>
      <c r="H136" s="3"/>
      <c r="I136" s="3"/>
      <c r="J136" s="3"/>
    </row>
  </sheetData>
  <mergeCells count="10">
    <mergeCell ref="C34:H34"/>
    <mergeCell ref="C44:H44"/>
    <mergeCell ref="C50:H50"/>
    <mergeCell ref="C9:H9"/>
    <mergeCell ref="C13:H13"/>
    <mergeCell ref="C15:H15"/>
    <mergeCell ref="C19:H19"/>
    <mergeCell ref="C24:H24"/>
    <mergeCell ref="C37:H37"/>
    <mergeCell ref="C41:H41"/>
  </mergeCells>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F13"/>
  <sheetViews>
    <sheetView showGridLines="0" view="pageLayout" zoomScale="115" zoomScaleNormal="100" zoomScalePageLayoutView="115" workbookViewId="0">
      <selection activeCell="A3" sqref="A3"/>
    </sheetView>
  </sheetViews>
  <sheetFormatPr defaultRowHeight="14.4" x14ac:dyDescent="0.3"/>
  <cols>
    <col min="1" max="1" width="4.5546875" customWidth="1"/>
    <col min="2" max="2" width="68.109375" customWidth="1"/>
    <col min="3" max="3" width="21.109375" customWidth="1"/>
    <col min="4" max="4" width="32.109375" customWidth="1"/>
  </cols>
  <sheetData>
    <row r="1" spans="1:6" x14ac:dyDescent="0.3">
      <c r="A1" s="1"/>
      <c r="B1" s="1"/>
      <c r="C1" s="1"/>
      <c r="D1" s="1"/>
      <c r="E1" s="1"/>
      <c r="F1" s="1"/>
    </row>
    <row r="2" spans="1:6" x14ac:dyDescent="0.3">
      <c r="A2" s="5" t="s">
        <v>1</v>
      </c>
      <c r="B2" s="1"/>
      <c r="C2" s="1"/>
      <c r="D2" s="1"/>
      <c r="E2" s="1"/>
      <c r="F2" s="1"/>
    </row>
    <row r="3" spans="1:6" x14ac:dyDescent="0.3">
      <c r="A3" s="1"/>
      <c r="B3" s="1"/>
      <c r="C3" s="1"/>
      <c r="D3" s="1"/>
      <c r="E3" s="1"/>
      <c r="F3" s="1"/>
    </row>
    <row r="4" spans="1:6" x14ac:dyDescent="0.3">
      <c r="A4" s="1"/>
      <c r="B4" s="1"/>
      <c r="C4" s="1"/>
      <c r="D4" s="1"/>
      <c r="E4" s="1"/>
      <c r="F4" s="1"/>
    </row>
    <row r="5" spans="1:6" x14ac:dyDescent="0.3">
      <c r="A5" s="15"/>
      <c r="B5" s="16"/>
      <c r="C5" s="10" t="s">
        <v>6</v>
      </c>
      <c r="D5" s="10" t="s">
        <v>7</v>
      </c>
      <c r="E5" s="1"/>
      <c r="F5" s="1"/>
    </row>
    <row r="6" spans="1:6" x14ac:dyDescent="0.3">
      <c r="A6" s="15"/>
      <c r="B6" s="16"/>
      <c r="C6" s="10" t="s">
        <v>105</v>
      </c>
      <c r="D6" s="10" t="s">
        <v>106</v>
      </c>
      <c r="E6" s="1"/>
      <c r="F6" s="1"/>
    </row>
    <row r="7" spans="1:6" ht="28.8" x14ac:dyDescent="0.3">
      <c r="A7" s="10">
        <v>1</v>
      </c>
      <c r="B7" s="17" t="s">
        <v>107</v>
      </c>
      <c r="C7" s="10"/>
      <c r="D7" s="10"/>
      <c r="E7" s="1"/>
      <c r="F7" s="1"/>
    </row>
    <row r="8" spans="1:6" x14ac:dyDescent="0.3">
      <c r="A8" s="1"/>
      <c r="B8" s="1"/>
      <c r="C8" s="1"/>
      <c r="D8" s="1"/>
      <c r="E8" s="1"/>
      <c r="F8" s="1"/>
    </row>
    <row r="9" spans="1:6" x14ac:dyDescent="0.3">
      <c r="A9" s="1"/>
      <c r="B9" s="1"/>
      <c r="C9" s="1"/>
      <c r="D9" s="1"/>
      <c r="E9" s="1"/>
      <c r="F9" s="1"/>
    </row>
    <row r="10" spans="1:6" x14ac:dyDescent="0.3">
      <c r="A10" s="1"/>
      <c r="B10" s="1"/>
      <c r="C10" s="1"/>
      <c r="D10" s="1"/>
      <c r="E10" s="1"/>
      <c r="F10" s="1"/>
    </row>
    <row r="11" spans="1:6" x14ac:dyDescent="0.3">
      <c r="A11" s="1"/>
      <c r="B11" s="1"/>
      <c r="C11" s="1"/>
      <c r="D11" s="1"/>
      <c r="E11" s="1"/>
      <c r="F11" s="1"/>
    </row>
    <row r="12" spans="1:6" x14ac:dyDescent="0.3">
      <c r="A12" s="1"/>
      <c r="B12" s="1"/>
      <c r="C12" s="1"/>
      <c r="D12" s="1"/>
      <c r="E12" s="1"/>
      <c r="F12" s="1"/>
    </row>
    <row r="13" spans="1:6" x14ac:dyDescent="0.3">
      <c r="A13" s="1"/>
      <c r="B13" s="1"/>
      <c r="C13" s="1"/>
      <c r="D13" s="1"/>
      <c r="E13" s="1"/>
      <c r="F13" s="1"/>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2:C12"/>
  <sheetViews>
    <sheetView showGridLines="0" view="pageLayout" zoomScaleNormal="100" workbookViewId="0">
      <selection activeCell="A6" sqref="A6"/>
    </sheetView>
  </sheetViews>
  <sheetFormatPr defaultRowHeight="14.4" x14ac:dyDescent="0.3"/>
  <cols>
    <col min="1" max="1" width="6.109375" customWidth="1"/>
    <col min="2" max="2" width="74.109375" customWidth="1"/>
    <col min="3" max="3" width="19.109375" customWidth="1"/>
  </cols>
  <sheetData>
    <row r="2" spans="1:3" x14ac:dyDescent="0.3">
      <c r="A2" s="1"/>
      <c r="B2" s="1"/>
      <c r="C2" s="1"/>
    </row>
    <row r="3" spans="1:3" x14ac:dyDescent="0.3">
      <c r="A3" s="5" t="s">
        <v>2</v>
      </c>
      <c r="B3" s="1"/>
      <c r="C3" s="1"/>
    </row>
    <row r="4" spans="1:3" x14ac:dyDescent="0.3">
      <c r="A4" s="1"/>
      <c r="B4" s="1"/>
      <c r="C4" s="1"/>
    </row>
    <row r="5" spans="1:3" x14ac:dyDescent="0.3">
      <c r="A5" s="1"/>
      <c r="B5" s="1"/>
      <c r="C5" s="1"/>
    </row>
    <row r="6" spans="1:3" x14ac:dyDescent="0.3">
      <c r="A6" s="1"/>
      <c r="B6" s="1"/>
      <c r="C6" s="1"/>
    </row>
    <row r="7" spans="1:3" x14ac:dyDescent="0.3">
      <c r="A7" s="1"/>
      <c r="B7" s="1"/>
      <c r="C7" s="10" t="s">
        <v>6</v>
      </c>
    </row>
    <row r="8" spans="1:3" x14ac:dyDescent="0.3">
      <c r="A8" s="13"/>
      <c r="B8" s="14"/>
      <c r="C8" s="10" t="s">
        <v>9</v>
      </c>
    </row>
    <row r="9" spans="1:3" ht="15.75" customHeight="1" x14ac:dyDescent="0.3">
      <c r="A9" s="10">
        <v>1</v>
      </c>
      <c r="B9" s="12" t="s">
        <v>108</v>
      </c>
      <c r="C9" s="10"/>
    </row>
    <row r="10" spans="1:3" x14ac:dyDescent="0.3">
      <c r="A10" s="10">
        <v>2</v>
      </c>
      <c r="B10" s="12" t="s">
        <v>109</v>
      </c>
      <c r="C10" s="10"/>
    </row>
    <row r="11" spans="1:3" x14ac:dyDescent="0.3">
      <c r="A11" s="1"/>
      <c r="B11" s="1"/>
      <c r="C11" s="1"/>
    </row>
    <row r="12" spans="1:3" x14ac:dyDescent="0.3">
      <c r="A12" s="1"/>
      <c r="B12" s="1"/>
      <c r="C12" s="1"/>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2:C8"/>
  <sheetViews>
    <sheetView showGridLines="0" view="pageLayout" zoomScaleNormal="100" workbookViewId="0">
      <selection activeCell="C6" sqref="C6"/>
    </sheetView>
  </sheetViews>
  <sheetFormatPr defaultRowHeight="14.4" x14ac:dyDescent="0.3"/>
  <cols>
    <col min="1" max="1" width="17.44140625" customWidth="1"/>
    <col min="2" max="2" width="15" customWidth="1"/>
    <col min="3" max="3" width="92.5546875" customWidth="1"/>
  </cols>
  <sheetData>
    <row r="2" spans="1:3" ht="24.6" x14ac:dyDescent="0.4">
      <c r="B2" s="1133"/>
      <c r="C2" s="1134"/>
    </row>
    <row r="3" spans="1:3" ht="86.4" customHeight="1" x14ac:dyDescent="0.3">
      <c r="A3" s="1190" t="s">
        <v>118</v>
      </c>
      <c r="B3" s="1190"/>
      <c r="C3" s="1135" t="s">
        <v>110</v>
      </c>
    </row>
    <row r="4" spans="1:3" x14ac:dyDescent="0.3">
      <c r="B4" s="1136"/>
      <c r="C4" s="1134"/>
    </row>
    <row r="5" spans="1:3" x14ac:dyDescent="0.3">
      <c r="A5" s="5" t="s">
        <v>111</v>
      </c>
      <c r="B5" s="6"/>
      <c r="C5" s="1137"/>
    </row>
    <row r="6" spans="1:3" x14ac:dyDescent="0.3">
      <c r="A6" s="1126" t="s">
        <v>112</v>
      </c>
      <c r="B6" s="1138" t="s">
        <v>119</v>
      </c>
      <c r="C6" s="1139" t="s">
        <v>113</v>
      </c>
    </row>
    <row r="7" spans="1:3" ht="230.4" x14ac:dyDescent="0.3">
      <c r="A7" s="1125" t="s">
        <v>114</v>
      </c>
      <c r="B7" s="1140" t="s">
        <v>115</v>
      </c>
      <c r="C7" s="1141" t="s">
        <v>2221</v>
      </c>
    </row>
    <row r="8" spans="1:3" ht="259.2" x14ac:dyDescent="0.3">
      <c r="A8" s="1125" t="s">
        <v>116</v>
      </c>
      <c r="B8" s="1140" t="s">
        <v>117</v>
      </c>
      <c r="C8" s="1142" t="s">
        <v>2222</v>
      </c>
    </row>
  </sheetData>
  <mergeCells count="1">
    <mergeCell ref="A3:B3"/>
  </mergeCells>
  <conditionalFormatting sqref="C8">
    <cfRule type="cellIs" dxfId="37" priority="2" stopIfTrue="1" operator="lessThan">
      <formula>0</formula>
    </cfRule>
  </conditionalFormatting>
  <conditionalFormatting sqref="C7">
    <cfRule type="cellIs" dxfId="3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B2:L9"/>
  <sheetViews>
    <sheetView showGridLines="0" zoomScaleNormal="100" workbookViewId="0"/>
  </sheetViews>
  <sheetFormatPr defaultRowHeight="14.4" x14ac:dyDescent="0.3"/>
  <sheetData>
    <row r="2" spans="2:12" ht="24.75" customHeight="1" x14ac:dyDescent="0.3">
      <c r="B2" s="518" t="s">
        <v>1783</v>
      </c>
    </row>
    <row r="3" spans="2:12" x14ac:dyDescent="0.3">
      <c r="B3" s="605" t="s">
        <v>1158</v>
      </c>
    </row>
    <row r="5" spans="2:12" x14ac:dyDescent="0.3">
      <c r="B5" s="1165" t="s">
        <v>122</v>
      </c>
      <c r="C5" s="1166"/>
      <c r="D5" s="1166"/>
      <c r="E5" s="1166"/>
      <c r="F5" s="1166"/>
      <c r="G5" s="1166"/>
      <c r="H5" s="1166"/>
      <c r="I5" s="1166"/>
      <c r="J5" s="1166"/>
      <c r="K5" s="1166"/>
      <c r="L5" s="1167"/>
    </row>
    <row r="6" spans="2:12" x14ac:dyDescent="0.3">
      <c r="B6" s="1170" t="s">
        <v>123</v>
      </c>
      <c r="C6" s="1171"/>
      <c r="D6" s="1171"/>
      <c r="E6" s="1171"/>
      <c r="F6" s="1171"/>
      <c r="G6" s="1171"/>
      <c r="H6" s="1171"/>
      <c r="I6" s="1171"/>
      <c r="J6" s="1171"/>
      <c r="K6" s="1171"/>
      <c r="L6" s="1172"/>
    </row>
    <row r="7" spans="2:12" ht="22.5" customHeight="1" x14ac:dyDescent="0.3">
      <c r="B7" s="1163"/>
      <c r="C7" s="1163"/>
      <c r="D7" s="1163"/>
      <c r="E7" s="1163"/>
      <c r="F7" s="1163"/>
      <c r="G7" s="1163"/>
      <c r="H7" s="1163"/>
      <c r="I7" s="1163"/>
      <c r="J7" s="1163"/>
      <c r="K7" s="1163"/>
      <c r="L7" s="1163"/>
    </row>
    <row r="8" spans="2:12" ht="22.5" customHeight="1" x14ac:dyDescent="0.3"/>
    <row r="9" spans="2:12" ht="22.5" customHeight="1" x14ac:dyDescent="0.3"/>
  </sheetData>
  <mergeCells count="3">
    <mergeCell ref="B5:L5"/>
    <mergeCell ref="B6:L6"/>
    <mergeCell ref="B7:L7"/>
  </mergeCells>
  <hyperlinks>
    <hyperlink ref="B5:L5" location="'EU OVA'!A1" display="Tabulka EU OVA – Přístup instituce k řízení rizik" xr:uid="{00000000-0004-0000-0800-000000000000}"/>
    <hyperlink ref="B6:L6" location="'EU OVB'!A1" display="Tabulka EU OVB – Zpřístupňování informací o systémech správy a řízení" xr:uid="{00000000-0004-0000-08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2:C21"/>
  <sheetViews>
    <sheetView showGridLines="0" view="pageLayout" zoomScaleNormal="100" workbookViewId="0"/>
  </sheetViews>
  <sheetFormatPr defaultColWidth="9.109375" defaultRowHeight="14.4" x14ac:dyDescent="0.3"/>
  <cols>
    <col min="1" max="1" width="25.109375" customWidth="1"/>
    <col min="2" max="2" width="13.44140625" customWidth="1"/>
    <col min="3" max="3" width="89.44140625" customWidth="1"/>
  </cols>
  <sheetData>
    <row r="2" spans="1:3" ht="18" x14ac:dyDescent="0.35">
      <c r="A2" s="46" t="s">
        <v>122</v>
      </c>
    </row>
    <row r="3" spans="1:3" x14ac:dyDescent="0.3">
      <c r="A3" t="s">
        <v>124</v>
      </c>
    </row>
    <row r="4" spans="1:3" x14ac:dyDescent="0.3">
      <c r="A4" s="1115">
        <v>44926</v>
      </c>
    </row>
    <row r="6" spans="1:3" x14ac:dyDescent="0.3">
      <c r="A6" s="1114" t="s">
        <v>125</v>
      </c>
      <c r="B6" s="1114" t="s">
        <v>119</v>
      </c>
      <c r="C6" s="48" t="s">
        <v>126</v>
      </c>
    </row>
    <row r="7" spans="1:3" x14ac:dyDescent="0.3">
      <c r="A7" s="49" t="s">
        <v>127</v>
      </c>
      <c r="B7" s="49" t="s">
        <v>115</v>
      </c>
      <c r="C7" s="48" t="s">
        <v>128</v>
      </c>
    </row>
    <row r="8" spans="1:3" x14ac:dyDescent="0.3">
      <c r="A8" s="1114" t="s">
        <v>129</v>
      </c>
      <c r="B8" s="1114" t="s">
        <v>130</v>
      </c>
      <c r="C8" s="48" t="s">
        <v>131</v>
      </c>
    </row>
    <row r="9" spans="1:3" x14ac:dyDescent="0.3">
      <c r="A9" s="1114" t="s">
        <v>132</v>
      </c>
      <c r="B9" s="1114" t="s">
        <v>133</v>
      </c>
      <c r="C9" s="48" t="s">
        <v>134</v>
      </c>
    </row>
    <row r="10" spans="1:3" x14ac:dyDescent="0.3">
      <c r="A10" s="1114" t="s">
        <v>135</v>
      </c>
      <c r="B10" s="1114" t="s">
        <v>136</v>
      </c>
      <c r="C10" s="48" t="s">
        <v>137</v>
      </c>
    </row>
    <row r="11" spans="1:3" x14ac:dyDescent="0.3">
      <c r="A11" s="1114" t="s">
        <v>135</v>
      </c>
      <c r="B11" s="1114" t="s">
        <v>138</v>
      </c>
      <c r="C11" s="48" t="s">
        <v>139</v>
      </c>
    </row>
    <row r="12" spans="1:3" x14ac:dyDescent="0.3">
      <c r="A12" s="1114" t="s">
        <v>140</v>
      </c>
      <c r="B12" s="1114" t="s">
        <v>141</v>
      </c>
      <c r="C12" s="48" t="s">
        <v>142</v>
      </c>
    </row>
    <row r="13" spans="1:3" ht="28.8" x14ac:dyDescent="0.3">
      <c r="A13" s="1114" t="s">
        <v>143</v>
      </c>
      <c r="B13" s="1114" t="s">
        <v>144</v>
      </c>
      <c r="C13" s="48" t="s">
        <v>145</v>
      </c>
    </row>
    <row r="15" spans="1:3" ht="92.25" customHeight="1" x14ac:dyDescent="0.3">
      <c r="A15" s="1191" t="s">
        <v>2208</v>
      </c>
      <c r="B15" s="1191"/>
      <c r="C15" s="1191"/>
    </row>
    <row r="16" spans="1:3" ht="106.5" customHeight="1" x14ac:dyDescent="0.3">
      <c r="A16" s="1191" t="s">
        <v>2209</v>
      </c>
      <c r="B16" s="1191"/>
      <c r="C16" s="1191"/>
    </row>
    <row r="17" spans="1:3" ht="28.5" customHeight="1" x14ac:dyDescent="0.3">
      <c r="A17" s="1191" t="s">
        <v>2210</v>
      </c>
      <c r="B17" s="1191"/>
      <c r="C17" s="1191"/>
    </row>
    <row r="18" spans="1:3" ht="30" customHeight="1" x14ac:dyDescent="0.3">
      <c r="A18" s="1191" t="s">
        <v>2211</v>
      </c>
      <c r="B18" s="1191"/>
      <c r="C18" s="1191"/>
    </row>
    <row r="19" spans="1:3" ht="46.5" customHeight="1" x14ac:dyDescent="0.3">
      <c r="A19" s="1191" t="s">
        <v>2212</v>
      </c>
      <c r="B19" s="1191"/>
      <c r="C19" s="1191"/>
    </row>
    <row r="20" spans="1:3" ht="45" customHeight="1" x14ac:dyDescent="0.3">
      <c r="A20" s="1191" t="s">
        <v>2213</v>
      </c>
      <c r="B20" s="1191"/>
      <c r="C20" s="1191"/>
    </row>
    <row r="21" spans="1:3" x14ac:dyDescent="0.3">
      <c r="A21" s="1116" t="s">
        <v>2214</v>
      </c>
      <c r="B21" s="1117"/>
      <c r="C21" s="1118"/>
    </row>
  </sheetData>
  <mergeCells count="6">
    <mergeCell ref="A20:C20"/>
    <mergeCell ref="A15:C15"/>
    <mergeCell ref="A16:C16"/>
    <mergeCell ref="A17:C17"/>
    <mergeCell ref="A18:C18"/>
    <mergeCell ref="A19:C19"/>
  </mergeCells>
  <conditionalFormatting sqref="C8:C10">
    <cfRule type="cellIs" dxfId="35" priority="2" stopIfTrue="1" operator="lessThan">
      <formula>0</formula>
    </cfRule>
  </conditionalFormatting>
  <conditionalFormatting sqref="C11:C12">
    <cfRule type="cellIs" dxfId="34" priority="1" stopIfTrue="1" operator="lessThan">
      <formula>0</formula>
    </cfRule>
  </conditionalFormatting>
  <pageMargins left="0.70866141732283472" right="0.70866141732283472" top="0.74803149606299213" bottom="0.74803149606299213" header="0.31496062992125984" footer="0.31496062992125984"/>
  <pageSetup paperSize="9" scale="82" orientation="landscape" r:id="rId1"/>
  <headerFooter>
    <oddHeader>&amp;CCS
PŘÍLOHA III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pageSetUpPr fitToPage="1"/>
  </sheetPr>
  <dimension ref="A2:C11"/>
  <sheetViews>
    <sheetView showGridLines="0" view="pageLayout" zoomScaleNormal="100" workbookViewId="0">
      <selection activeCell="A4" sqref="A4"/>
    </sheetView>
  </sheetViews>
  <sheetFormatPr defaultColWidth="9.109375" defaultRowHeight="14.4" x14ac:dyDescent="0.3"/>
  <cols>
    <col min="1" max="1" width="20.88671875" customWidth="1"/>
    <col min="2" max="2" width="12.44140625" bestFit="1" customWidth="1"/>
    <col min="3" max="3" width="87.44140625" customWidth="1"/>
  </cols>
  <sheetData>
    <row r="2" spans="1:3" ht="18" x14ac:dyDescent="0.35">
      <c r="A2" s="46" t="s">
        <v>123</v>
      </c>
    </row>
    <row r="3" spans="1:3" x14ac:dyDescent="0.3">
      <c r="A3" t="s">
        <v>124</v>
      </c>
    </row>
    <row r="6" spans="1:3" x14ac:dyDescent="0.3">
      <c r="A6" s="47" t="s">
        <v>125</v>
      </c>
      <c r="B6" s="49" t="s">
        <v>119</v>
      </c>
      <c r="C6" s="48" t="s">
        <v>113</v>
      </c>
    </row>
    <row r="7" spans="1:3" ht="28.8" x14ac:dyDescent="0.3">
      <c r="A7" s="47" t="s">
        <v>146</v>
      </c>
      <c r="B7" s="47" t="s">
        <v>115</v>
      </c>
      <c r="C7" s="48" t="s">
        <v>147</v>
      </c>
    </row>
    <row r="8" spans="1:3" ht="28.8" x14ac:dyDescent="0.3">
      <c r="A8" s="47" t="s">
        <v>148</v>
      </c>
      <c r="B8" s="47" t="s">
        <v>117</v>
      </c>
      <c r="C8" s="48" t="s">
        <v>149</v>
      </c>
    </row>
    <row r="9" spans="1:3" ht="28.8" x14ac:dyDescent="0.3">
      <c r="A9" s="47" t="s">
        <v>150</v>
      </c>
      <c r="B9" s="47" t="s">
        <v>151</v>
      </c>
      <c r="C9" s="48" t="s">
        <v>152</v>
      </c>
    </row>
    <row r="10" spans="1:3" ht="28.8" x14ac:dyDescent="0.3">
      <c r="A10" s="47" t="s">
        <v>153</v>
      </c>
      <c r="B10" s="47" t="s">
        <v>136</v>
      </c>
      <c r="C10" s="48" t="s">
        <v>154</v>
      </c>
    </row>
    <row r="11" spans="1:3" ht="28.8" x14ac:dyDescent="0.3">
      <c r="A11" s="47" t="s">
        <v>155</v>
      </c>
      <c r="B11" s="47" t="s">
        <v>138</v>
      </c>
      <c r="C11" s="48" t="s">
        <v>156</v>
      </c>
    </row>
  </sheetData>
  <conditionalFormatting sqref="C7:C9">
    <cfRule type="cellIs" dxfId="33" priority="2" stopIfTrue="1" operator="lessThan">
      <formula>0</formula>
    </cfRule>
  </conditionalFormatting>
  <conditionalFormatting sqref="C10:C11">
    <cfRule type="cellIs" dxfId="32"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2:L16"/>
  <sheetViews>
    <sheetView showGridLines="0" zoomScaleNormal="100" workbookViewId="0"/>
  </sheetViews>
  <sheetFormatPr defaultRowHeight="14.4" x14ac:dyDescent="0.3"/>
  <cols>
    <col min="12" max="12" width="62" customWidth="1"/>
  </cols>
  <sheetData>
    <row r="2" spans="2:12" x14ac:dyDescent="0.3">
      <c r="B2" s="518" t="s">
        <v>1784</v>
      </c>
    </row>
    <row r="3" spans="2:12" x14ac:dyDescent="0.3">
      <c r="B3" t="s">
        <v>1785</v>
      </c>
    </row>
    <row r="5" spans="2:12" x14ac:dyDescent="0.3">
      <c r="B5" s="1192" t="s">
        <v>157</v>
      </c>
      <c r="C5" s="1193"/>
      <c r="D5" s="1193"/>
      <c r="E5" s="1193"/>
      <c r="F5" s="1193"/>
      <c r="G5" s="1193"/>
      <c r="H5" s="1193"/>
      <c r="I5" s="1193"/>
      <c r="J5" s="1193"/>
      <c r="K5" s="1193"/>
      <c r="L5" s="1194"/>
    </row>
    <row r="6" spans="2:12" x14ac:dyDescent="0.3">
      <c r="B6" s="1168" t="s">
        <v>158</v>
      </c>
      <c r="C6" s="1164"/>
      <c r="D6" s="1164"/>
      <c r="E6" s="1164"/>
      <c r="F6" s="1164"/>
      <c r="G6" s="1164"/>
      <c r="H6" s="1164"/>
      <c r="I6" s="1164"/>
      <c r="J6" s="1164"/>
      <c r="K6" s="1164"/>
      <c r="L6" s="1169"/>
    </row>
    <row r="7" spans="2:12" ht="22.5" customHeight="1" x14ac:dyDescent="0.3">
      <c r="B7" s="1168" t="s">
        <v>159</v>
      </c>
      <c r="C7" s="1164"/>
      <c r="D7" s="1164"/>
      <c r="E7" s="1164"/>
      <c r="F7" s="1164"/>
      <c r="G7" s="1164"/>
      <c r="H7" s="1164"/>
      <c r="I7" s="1164"/>
      <c r="J7" s="1164"/>
      <c r="K7" s="1164"/>
      <c r="L7" s="1169"/>
    </row>
    <row r="8" spans="2:12" x14ac:dyDescent="0.3">
      <c r="B8" s="1168" t="s">
        <v>160</v>
      </c>
      <c r="C8" s="1164"/>
      <c r="D8" s="1164"/>
      <c r="E8" s="1164"/>
      <c r="F8" s="1164"/>
      <c r="G8" s="1164"/>
      <c r="H8" s="1164"/>
      <c r="I8" s="1164"/>
      <c r="J8" s="1164"/>
      <c r="K8" s="1164"/>
      <c r="L8" s="1169"/>
    </row>
    <row r="9" spans="2:12" ht="22.5" customHeight="1" x14ac:dyDescent="0.3">
      <c r="B9" s="1168" t="s">
        <v>161</v>
      </c>
      <c r="C9" s="1164"/>
      <c r="D9" s="1164"/>
      <c r="E9" s="1164"/>
      <c r="F9" s="1164"/>
      <c r="G9" s="1164"/>
      <c r="H9" s="1164"/>
      <c r="I9" s="1164"/>
      <c r="J9" s="1164"/>
      <c r="K9" s="1164"/>
      <c r="L9" s="1169"/>
    </row>
    <row r="10" spans="2:12" ht="22.5" customHeight="1" x14ac:dyDescent="0.3">
      <c r="B10" s="1170" t="s">
        <v>162</v>
      </c>
      <c r="C10" s="1171"/>
      <c r="D10" s="1171"/>
      <c r="E10" s="1171"/>
      <c r="F10" s="1171"/>
      <c r="G10" s="1171"/>
      <c r="H10" s="1171"/>
      <c r="I10" s="1171"/>
      <c r="J10" s="1171"/>
      <c r="K10" s="1171"/>
      <c r="L10" s="1172"/>
    </row>
    <row r="11" spans="2:12" ht="22.5" customHeight="1" x14ac:dyDescent="0.3"/>
    <row r="12" spans="2:12" ht="22.5" customHeight="1" x14ac:dyDescent="0.3">
      <c r="B12" s="1163"/>
      <c r="C12" s="1163"/>
      <c r="D12" s="1163"/>
      <c r="E12" s="1163"/>
      <c r="F12" s="1163"/>
      <c r="G12" s="1163"/>
      <c r="H12" s="1163"/>
      <c r="I12" s="1163"/>
      <c r="J12" s="1163"/>
      <c r="K12" s="1163"/>
      <c r="L12" s="1163"/>
    </row>
    <row r="13" spans="2:12" ht="22.5" customHeight="1" x14ac:dyDescent="0.3">
      <c r="B13" s="1164"/>
      <c r="C13" s="1164"/>
      <c r="D13" s="1164"/>
      <c r="E13" s="1164"/>
      <c r="F13" s="1164"/>
      <c r="G13" s="1164"/>
      <c r="H13" s="1164"/>
      <c r="I13" s="1164"/>
      <c r="J13" s="1164"/>
      <c r="K13" s="1164"/>
      <c r="L13" s="1164"/>
    </row>
    <row r="14" spans="2:12" ht="22.5" customHeight="1" x14ac:dyDescent="0.3">
      <c r="B14" s="1163"/>
      <c r="C14" s="1163"/>
      <c r="D14" s="1163"/>
      <c r="E14" s="1163"/>
      <c r="F14" s="1163"/>
      <c r="G14" s="1163"/>
      <c r="H14" s="1163"/>
      <c r="I14" s="1163"/>
      <c r="J14" s="1163"/>
      <c r="K14" s="1163"/>
      <c r="L14" s="1163"/>
    </row>
    <row r="15" spans="2:12" ht="22.5" customHeight="1" x14ac:dyDescent="0.3"/>
    <row r="16" spans="2:12" ht="22.5" customHeight="1" x14ac:dyDescent="0.3"/>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B00-000000000000}"/>
    <hyperlink ref="B6:L6" location="'EU LI2'!A1" display="Šablona EU LI2 – Hlavní zdroje rozdílů mezi regulatorními hodnotami expozic a účetními hodnotami v účetní závěrce " xr:uid="{00000000-0004-0000-0B00-000001000000}"/>
    <hyperlink ref="B7:L7" location="' EU LI3'!A1" display="Šablona EU LI3 – Přehled rozdílů v rozsahu konsolidace (podle jednotlivých subjektů) " xr:uid="{00000000-0004-0000-0B00-000002000000}"/>
    <hyperlink ref="B8:L8" location="'EU LIA'!A1" display="Tabulka EU LIA – Vysvětlení rozdílů mezi hodnotami pro účely účetnictví a regulace" xr:uid="{00000000-0004-0000-0B00-000003000000}"/>
    <hyperlink ref="B9:L9" location="'EU LIB'!A1" display="Tabulka EU LIB – Ostatní kvalitativní informace o oblasti působnosti" xr:uid="{00000000-0004-0000-0B00-000004000000}"/>
    <hyperlink ref="B10:L10" location="'EU PV1'!A1" display="Šablona EU PV1 – Úpravy v rámci obezřetného oceňování" xr:uid="{00000000-0004-0000-0B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B3:P62"/>
  <sheetViews>
    <sheetView showGridLines="0" view="pageLayout" topLeftCell="A7" zoomScale="80" zoomScaleNormal="100" zoomScalePageLayoutView="80" workbookViewId="0">
      <selection activeCell="F10" sqref="F10"/>
    </sheetView>
  </sheetViews>
  <sheetFormatPr defaultColWidth="9.109375" defaultRowHeight="14.4" x14ac:dyDescent="0.3"/>
  <cols>
    <col min="2" max="2" width="7.5546875" style="50" customWidth="1"/>
    <col min="3" max="3" width="44" customWidth="1"/>
    <col min="4" max="5" width="23" customWidth="1"/>
    <col min="6" max="10" width="21.109375" customWidth="1"/>
  </cols>
  <sheetData>
    <row r="3" spans="2:16" ht="24" customHeight="1" x14ac:dyDescent="0.3">
      <c r="C3" s="51" t="s">
        <v>157</v>
      </c>
      <c r="D3" s="51"/>
      <c r="E3" s="51"/>
      <c r="F3" s="51"/>
      <c r="G3" s="51"/>
      <c r="H3" s="51"/>
      <c r="I3" s="51"/>
      <c r="J3" s="51"/>
    </row>
    <row r="5" spans="2:16" x14ac:dyDescent="0.3">
      <c r="B5"/>
    </row>
    <row r="6" spans="2:16" x14ac:dyDescent="0.3">
      <c r="B6"/>
      <c r="D6" s="52" t="s">
        <v>6</v>
      </c>
      <c r="E6" s="52" t="s">
        <v>7</v>
      </c>
      <c r="F6" s="52" t="s">
        <v>8</v>
      </c>
      <c r="G6" s="52" t="s">
        <v>43</v>
      </c>
      <c r="H6" s="52" t="s">
        <v>44</v>
      </c>
      <c r="I6" s="52" t="s">
        <v>163</v>
      </c>
      <c r="J6" s="52" t="s">
        <v>164</v>
      </c>
    </row>
    <row r="7" spans="2:16" x14ac:dyDescent="0.3">
      <c r="B7"/>
      <c r="C7" t="s">
        <v>165</v>
      </c>
      <c r="D7" s="1196" t="s">
        <v>166</v>
      </c>
      <c r="E7" s="1196" t="s">
        <v>167</v>
      </c>
      <c r="F7" s="1196" t="s">
        <v>168</v>
      </c>
      <c r="G7" s="1196"/>
      <c r="H7" s="1196"/>
      <c r="I7" s="1196"/>
      <c r="J7" s="1196"/>
    </row>
    <row r="8" spans="2:16" ht="90.75" customHeight="1" x14ac:dyDescent="0.3">
      <c r="B8"/>
      <c r="D8" s="1196"/>
      <c r="E8" s="1196"/>
      <c r="F8" s="52" t="s">
        <v>169</v>
      </c>
      <c r="G8" s="52" t="s">
        <v>170</v>
      </c>
      <c r="H8" s="52" t="s">
        <v>171</v>
      </c>
      <c r="I8" s="52" t="s">
        <v>172</v>
      </c>
      <c r="J8" s="52" t="s">
        <v>173</v>
      </c>
    </row>
    <row r="9" spans="2:16" ht="28.8" x14ac:dyDescent="0.3">
      <c r="B9" s="53"/>
      <c r="C9" s="54" t="s">
        <v>174</v>
      </c>
      <c r="D9" s="55"/>
      <c r="E9" s="56"/>
      <c r="F9" s="56"/>
      <c r="G9" s="56"/>
      <c r="H9" s="56"/>
      <c r="I9" s="56"/>
      <c r="J9" s="56"/>
      <c r="P9" s="57"/>
    </row>
    <row r="10" spans="2:16" ht="28.8" x14ac:dyDescent="0.3">
      <c r="B10" s="975">
        <v>1</v>
      </c>
      <c r="C10" s="982" t="s">
        <v>2102</v>
      </c>
      <c r="D10" s="983">
        <v>13902000</v>
      </c>
      <c r="E10" s="984">
        <v>13902599</v>
      </c>
      <c r="F10" s="984">
        <v>13902599</v>
      </c>
      <c r="G10" s="984"/>
      <c r="H10" s="984"/>
      <c r="I10" s="985"/>
      <c r="J10" s="985"/>
    </row>
    <row r="11" spans="2:16" x14ac:dyDescent="0.3">
      <c r="B11" s="975">
        <v>2</v>
      </c>
      <c r="C11" s="982" t="s">
        <v>2103</v>
      </c>
      <c r="D11" s="983">
        <v>7710000</v>
      </c>
      <c r="E11" s="984">
        <v>7710000</v>
      </c>
      <c r="F11" s="984"/>
      <c r="G11" s="984"/>
      <c r="H11" s="984"/>
      <c r="I11" s="985">
        <v>7710000</v>
      </c>
      <c r="J11" s="985"/>
    </row>
    <row r="12" spans="2:16" ht="28.8" x14ac:dyDescent="0.3">
      <c r="B12" s="975">
        <v>3</v>
      </c>
      <c r="C12" s="982" t="s">
        <v>2104</v>
      </c>
      <c r="D12" s="983">
        <v>194000</v>
      </c>
      <c r="E12" s="984">
        <v>194000</v>
      </c>
      <c r="F12" s="984">
        <v>194000</v>
      </c>
      <c r="G12" s="984"/>
      <c r="H12" s="984"/>
      <c r="I12" s="985"/>
      <c r="J12" s="985"/>
    </row>
    <row r="13" spans="2:16" ht="28.8" x14ac:dyDescent="0.3">
      <c r="B13" s="975">
        <v>4</v>
      </c>
      <c r="C13" s="982" t="s">
        <v>2105</v>
      </c>
      <c r="D13" s="983">
        <v>101000</v>
      </c>
      <c r="E13" s="984">
        <v>101000</v>
      </c>
      <c r="F13" s="984">
        <v>101000</v>
      </c>
      <c r="G13" s="984"/>
      <c r="H13" s="984"/>
      <c r="I13" s="985"/>
      <c r="J13" s="985"/>
    </row>
    <row r="14" spans="2:16" x14ac:dyDescent="0.3">
      <c r="B14" s="975">
        <v>5</v>
      </c>
      <c r="C14" s="982" t="s">
        <v>2106</v>
      </c>
      <c r="D14" s="983">
        <v>616396000</v>
      </c>
      <c r="E14" s="984">
        <v>616642000</v>
      </c>
      <c r="F14" s="984">
        <v>457662478.6858803</v>
      </c>
      <c r="G14" s="984">
        <v>158979521.31411967</v>
      </c>
      <c r="H14" s="984"/>
      <c r="I14" s="985"/>
      <c r="J14" s="985"/>
    </row>
    <row r="15" spans="2:16" x14ac:dyDescent="0.3">
      <c r="B15" s="975">
        <v>6</v>
      </c>
      <c r="C15" s="982" t="s">
        <v>2107</v>
      </c>
      <c r="D15" s="983">
        <v>8097000</v>
      </c>
      <c r="E15" s="984">
        <v>8097000</v>
      </c>
      <c r="F15" s="984">
        <v>8097000</v>
      </c>
      <c r="G15" s="984"/>
      <c r="H15" s="984"/>
      <c r="I15" s="985"/>
      <c r="J15" s="985"/>
    </row>
    <row r="16" spans="2:16" x14ac:dyDescent="0.3">
      <c r="B16" s="975">
        <v>7</v>
      </c>
      <c r="C16" s="982" t="s">
        <v>2108</v>
      </c>
      <c r="D16" s="983">
        <v>7347000</v>
      </c>
      <c r="E16" s="984">
        <v>7347000</v>
      </c>
      <c r="F16" s="984"/>
      <c r="G16" s="984">
        <v>7347000</v>
      </c>
      <c r="H16" s="984"/>
      <c r="I16" s="985"/>
      <c r="J16" s="985"/>
    </row>
    <row r="17" spans="2:10" ht="28.8" x14ac:dyDescent="0.3">
      <c r="B17" s="975">
        <v>8</v>
      </c>
      <c r="C17" s="982" t="s">
        <v>2109</v>
      </c>
      <c r="D17" s="983">
        <v>-5755000</v>
      </c>
      <c r="E17" s="984">
        <v>-5755000</v>
      </c>
      <c r="F17" s="984"/>
      <c r="G17" s="984"/>
      <c r="H17" s="984"/>
      <c r="I17" s="985"/>
      <c r="J17" s="985">
        <v>-5755000</v>
      </c>
    </row>
    <row r="18" spans="2:10" ht="28.8" x14ac:dyDescent="0.3">
      <c r="B18" s="975">
        <v>9</v>
      </c>
      <c r="C18" s="982" t="s">
        <v>2110</v>
      </c>
      <c r="D18" s="983">
        <v>113000</v>
      </c>
      <c r="E18" s="984">
        <v>176000</v>
      </c>
      <c r="F18" s="984">
        <v>176000</v>
      </c>
      <c r="G18" s="984"/>
      <c r="H18" s="984"/>
      <c r="I18" s="985"/>
      <c r="J18" s="985"/>
    </row>
    <row r="19" spans="2:10" x14ac:dyDescent="0.3">
      <c r="B19" s="975">
        <v>10</v>
      </c>
      <c r="C19" s="982" t="s">
        <v>2111</v>
      </c>
      <c r="D19" s="983">
        <v>3464000</v>
      </c>
      <c r="E19" s="984">
        <v>3181000</v>
      </c>
      <c r="F19" s="984">
        <v>3181000</v>
      </c>
      <c r="G19" s="984"/>
      <c r="H19" s="984"/>
      <c r="I19" s="985"/>
      <c r="J19" s="985"/>
    </row>
    <row r="20" spans="2:10" x14ac:dyDescent="0.3">
      <c r="B20" s="975">
        <v>11</v>
      </c>
      <c r="C20" s="982" t="s">
        <v>2112</v>
      </c>
      <c r="D20" s="983">
        <v>5868000</v>
      </c>
      <c r="E20" s="984">
        <v>5868000</v>
      </c>
      <c r="F20" s="984">
        <v>5868000</v>
      </c>
      <c r="G20" s="984"/>
      <c r="H20" s="984"/>
      <c r="I20" s="985"/>
      <c r="J20" s="985"/>
    </row>
    <row r="21" spans="2:10" x14ac:dyDescent="0.3">
      <c r="B21" s="975">
        <v>12</v>
      </c>
      <c r="C21" s="982" t="s">
        <v>2113</v>
      </c>
      <c r="D21" s="983">
        <v>257000</v>
      </c>
      <c r="E21" s="984"/>
      <c r="F21" s="984">
        <v>0</v>
      </c>
      <c r="G21" s="984"/>
      <c r="H21" s="984"/>
      <c r="I21" s="985"/>
      <c r="J21" s="985"/>
    </row>
    <row r="22" spans="2:10" x14ac:dyDescent="0.3">
      <c r="B22" s="975">
        <v>13</v>
      </c>
      <c r="C22" s="982" t="s">
        <v>2114</v>
      </c>
      <c r="D22" s="983">
        <v>56000</v>
      </c>
      <c r="E22" s="984">
        <v>49000</v>
      </c>
      <c r="F22" s="984">
        <v>49000</v>
      </c>
      <c r="G22" s="984"/>
      <c r="H22" s="984"/>
      <c r="I22" s="985"/>
      <c r="J22" s="985"/>
    </row>
    <row r="23" spans="2:10" x14ac:dyDescent="0.3">
      <c r="B23" s="975">
        <v>14</v>
      </c>
      <c r="C23" s="982" t="s">
        <v>1321</v>
      </c>
      <c r="D23" s="983">
        <v>8632000</v>
      </c>
      <c r="E23" s="984">
        <v>8573401</v>
      </c>
      <c r="F23" s="984">
        <v>8573401</v>
      </c>
      <c r="G23" s="984"/>
      <c r="H23" s="984"/>
      <c r="I23" s="985"/>
      <c r="J23" s="985"/>
    </row>
    <row r="24" spans="2:10" x14ac:dyDescent="0.3">
      <c r="B24" s="975">
        <v>15</v>
      </c>
      <c r="C24" s="63" t="s">
        <v>176</v>
      </c>
      <c r="D24" s="986">
        <v>666382000</v>
      </c>
      <c r="E24" s="987">
        <v>666086000</v>
      </c>
      <c r="F24" s="987">
        <v>497804478.6858803</v>
      </c>
      <c r="G24" s="987">
        <v>166326521.31411967</v>
      </c>
      <c r="H24" s="987">
        <v>0</v>
      </c>
      <c r="I24" s="988">
        <v>7710000</v>
      </c>
      <c r="J24" s="988">
        <v>-5755000</v>
      </c>
    </row>
    <row r="25" spans="2:10" x14ac:dyDescent="0.3">
      <c r="B25" s="9"/>
      <c r="C25" s="58"/>
      <c r="D25" s="59"/>
      <c r="E25" s="60"/>
      <c r="F25" s="60"/>
      <c r="G25" s="60"/>
      <c r="H25" s="60"/>
      <c r="I25" s="61"/>
      <c r="J25" s="61"/>
    </row>
    <row r="26" spans="2:10" ht="28.8" x14ac:dyDescent="0.3">
      <c r="B26" s="9"/>
      <c r="C26" s="54" t="s">
        <v>177</v>
      </c>
      <c r="D26" s="55"/>
      <c r="E26" s="56"/>
      <c r="F26" s="56"/>
      <c r="G26" s="56"/>
      <c r="H26" s="56"/>
      <c r="I26" s="56"/>
      <c r="J26" s="56"/>
    </row>
    <row r="27" spans="2:10" x14ac:dyDescent="0.3">
      <c r="B27" s="62" t="s">
        <v>178</v>
      </c>
      <c r="C27" s="982" t="s">
        <v>2115</v>
      </c>
      <c r="D27" s="983">
        <v>7968000</v>
      </c>
      <c r="E27" s="984">
        <v>7968000</v>
      </c>
      <c r="F27" s="984"/>
      <c r="G27" s="984"/>
      <c r="H27" s="984"/>
      <c r="I27" s="985"/>
      <c r="J27" s="985">
        <v>7968000</v>
      </c>
    </row>
    <row r="28" spans="2:10" x14ac:dyDescent="0.3">
      <c r="B28" s="9">
        <v>2</v>
      </c>
      <c r="C28" s="982" t="s">
        <v>2116</v>
      </c>
      <c r="D28" s="983">
        <v>596589000</v>
      </c>
      <c r="E28" s="984">
        <v>596888000</v>
      </c>
      <c r="F28" s="984"/>
      <c r="G28" s="984"/>
      <c r="H28" s="984"/>
      <c r="I28" s="985"/>
      <c r="J28" s="985">
        <v>596888000</v>
      </c>
    </row>
    <row r="29" spans="2:10" x14ac:dyDescent="0.3">
      <c r="B29" s="9">
        <v>3</v>
      </c>
      <c r="C29" s="982" t="s">
        <v>2108</v>
      </c>
      <c r="D29" s="983">
        <v>17658000</v>
      </c>
      <c r="E29" s="984">
        <v>17658000</v>
      </c>
      <c r="F29" s="984"/>
      <c r="G29" s="984"/>
      <c r="H29" s="984"/>
      <c r="I29" s="985"/>
      <c r="J29" s="985">
        <v>17658000</v>
      </c>
    </row>
    <row r="30" spans="2:10" ht="28.8" x14ac:dyDescent="0.3">
      <c r="B30" s="974">
        <v>4</v>
      </c>
      <c r="C30" s="982" t="s">
        <v>2109</v>
      </c>
      <c r="D30" s="983">
        <v>-14354000</v>
      </c>
      <c r="E30" s="984">
        <v>-14354000</v>
      </c>
      <c r="F30" s="984"/>
      <c r="G30" s="984"/>
      <c r="H30" s="984"/>
      <c r="I30" s="985"/>
      <c r="J30" s="985">
        <v>-14354000</v>
      </c>
    </row>
    <row r="31" spans="2:10" x14ac:dyDescent="0.3">
      <c r="B31" s="974">
        <v>5</v>
      </c>
      <c r="C31" s="982" t="s">
        <v>2117</v>
      </c>
      <c r="D31" s="983">
        <v>1384000</v>
      </c>
      <c r="E31" s="984">
        <v>1380000</v>
      </c>
      <c r="F31" s="984"/>
      <c r="G31" s="984"/>
      <c r="H31" s="984"/>
      <c r="I31" s="985"/>
      <c r="J31" s="985">
        <v>1380000</v>
      </c>
    </row>
    <row r="32" spans="2:10" x14ac:dyDescent="0.3">
      <c r="B32" s="974">
        <v>6</v>
      </c>
      <c r="C32" s="982" t="s">
        <v>2118</v>
      </c>
      <c r="D32" s="983">
        <v>1520000</v>
      </c>
      <c r="E32" s="984">
        <v>1501000</v>
      </c>
      <c r="F32" s="984"/>
      <c r="G32" s="984"/>
      <c r="H32" s="984"/>
      <c r="I32" s="985"/>
      <c r="J32" s="985">
        <v>1501000</v>
      </c>
    </row>
    <row r="33" spans="2:10" x14ac:dyDescent="0.3">
      <c r="B33" s="974">
        <v>7</v>
      </c>
      <c r="C33" s="982" t="s">
        <v>2119</v>
      </c>
      <c r="D33" s="983">
        <v>1472000</v>
      </c>
      <c r="E33" s="984">
        <v>1406000</v>
      </c>
      <c r="F33" s="984"/>
      <c r="G33" s="984"/>
      <c r="H33" s="984"/>
      <c r="I33" s="985"/>
      <c r="J33" s="985">
        <v>1406000</v>
      </c>
    </row>
    <row r="34" spans="2:10" x14ac:dyDescent="0.3">
      <c r="B34" s="974">
        <v>8</v>
      </c>
      <c r="C34" s="982" t="s">
        <v>2120</v>
      </c>
      <c r="D34" s="983">
        <v>15461000</v>
      </c>
      <c r="E34" s="984">
        <v>15461000</v>
      </c>
      <c r="F34" s="984">
        <v>15461000</v>
      </c>
      <c r="G34" s="984"/>
      <c r="H34" s="984"/>
      <c r="I34" s="985"/>
      <c r="J34" s="985"/>
    </row>
    <row r="35" spans="2:10" x14ac:dyDescent="0.3">
      <c r="B35" s="974">
        <v>9</v>
      </c>
      <c r="C35" s="982" t="s">
        <v>2121</v>
      </c>
      <c r="D35" s="983">
        <v>0</v>
      </c>
      <c r="E35" s="984">
        <v>0</v>
      </c>
      <c r="F35" s="984">
        <v>0</v>
      </c>
      <c r="G35" s="984"/>
      <c r="H35" s="984"/>
      <c r="I35" s="985"/>
      <c r="J35" s="985"/>
    </row>
    <row r="36" spans="2:10" x14ac:dyDescent="0.3">
      <c r="B36" s="974">
        <v>10</v>
      </c>
      <c r="C36" s="982" t="s">
        <v>2122</v>
      </c>
      <c r="D36" s="983">
        <v>824000</v>
      </c>
      <c r="E36" s="984">
        <v>824000</v>
      </c>
      <c r="F36" s="984">
        <v>824000</v>
      </c>
      <c r="G36" s="984"/>
      <c r="H36" s="984"/>
      <c r="I36" s="985"/>
      <c r="J36" s="985"/>
    </row>
    <row r="37" spans="2:10" ht="28.8" x14ac:dyDescent="0.3">
      <c r="B37" s="974">
        <v>11</v>
      </c>
      <c r="C37" s="982" t="s">
        <v>2123</v>
      </c>
      <c r="D37" s="983">
        <v>-665000</v>
      </c>
      <c r="E37" s="984">
        <v>-665000</v>
      </c>
      <c r="F37" s="984">
        <v>-665000</v>
      </c>
      <c r="G37" s="984"/>
      <c r="H37" s="984"/>
      <c r="I37" s="985"/>
      <c r="J37" s="985"/>
    </row>
    <row r="38" spans="2:10" ht="28.8" x14ac:dyDescent="0.3">
      <c r="B38" s="974">
        <v>12</v>
      </c>
      <c r="C38" s="982" t="s">
        <v>2124</v>
      </c>
      <c r="D38" s="983">
        <v>24890000</v>
      </c>
      <c r="E38" s="984">
        <v>24575000</v>
      </c>
      <c r="F38" s="984">
        <v>24575000</v>
      </c>
      <c r="G38" s="984"/>
      <c r="H38" s="984"/>
      <c r="I38" s="985"/>
      <c r="J38" s="985"/>
    </row>
    <row r="39" spans="2:10" x14ac:dyDescent="0.3">
      <c r="B39" s="974">
        <v>13</v>
      </c>
      <c r="C39" s="982" t="s">
        <v>2125</v>
      </c>
      <c r="D39" s="983">
        <v>4831000</v>
      </c>
      <c r="E39" s="984">
        <v>4831000</v>
      </c>
      <c r="F39" s="984">
        <v>4831000</v>
      </c>
      <c r="G39" s="984"/>
      <c r="H39" s="984"/>
      <c r="I39" s="985"/>
      <c r="J39" s="985"/>
    </row>
    <row r="40" spans="2:10" x14ac:dyDescent="0.3">
      <c r="B40" s="974">
        <v>14</v>
      </c>
      <c r="C40" s="982" t="s">
        <v>2126</v>
      </c>
      <c r="D40" s="983">
        <v>8804000</v>
      </c>
      <c r="E40" s="984">
        <v>8613000</v>
      </c>
      <c r="F40" s="984">
        <v>8613000</v>
      </c>
      <c r="G40" s="984"/>
      <c r="H40" s="984"/>
      <c r="I40" s="985"/>
      <c r="J40" s="985"/>
    </row>
    <row r="41" spans="2:10" x14ac:dyDescent="0.3">
      <c r="B41" s="974">
        <v>15</v>
      </c>
      <c r="C41" s="63" t="s">
        <v>179</v>
      </c>
      <c r="D41" s="986">
        <v>666382000</v>
      </c>
      <c r="E41" s="987">
        <v>666086000</v>
      </c>
      <c r="F41" s="987">
        <v>53639000</v>
      </c>
      <c r="G41" s="987">
        <v>0</v>
      </c>
      <c r="H41" s="987">
        <v>0</v>
      </c>
      <c r="I41" s="988">
        <v>0</v>
      </c>
      <c r="J41" s="988">
        <v>612447000</v>
      </c>
    </row>
    <row r="42" spans="2:10" x14ac:dyDescent="0.3">
      <c r="B42" s="53"/>
      <c r="C42" s="1197"/>
      <c r="D42" s="1197"/>
    </row>
    <row r="43" spans="2:10" x14ac:dyDescent="0.3">
      <c r="B43" s="53"/>
      <c r="C43" s="1197"/>
      <c r="D43" s="1197"/>
    </row>
    <row r="44" spans="2:10" x14ac:dyDescent="0.3">
      <c r="B44" s="53"/>
      <c r="C44" s="1198"/>
      <c r="D44" s="1198"/>
    </row>
    <row r="45" spans="2:10" x14ac:dyDescent="0.3">
      <c r="C45" s="1199"/>
      <c r="D45" s="1199"/>
    </row>
    <row r="46" spans="2:10" x14ac:dyDescent="0.3">
      <c r="C46" s="1200"/>
      <c r="D46" s="1200"/>
    </row>
    <row r="47" spans="2:10" x14ac:dyDescent="0.3">
      <c r="C47" s="1200"/>
      <c r="D47" s="1200"/>
    </row>
    <row r="48" spans="2:10" x14ac:dyDescent="0.3">
      <c r="C48" s="1201"/>
      <c r="D48" s="1201"/>
    </row>
    <row r="49" spans="3:4" x14ac:dyDescent="0.3">
      <c r="C49" s="1201"/>
      <c r="D49" s="1201"/>
    </row>
    <row r="50" spans="3:4" x14ac:dyDescent="0.3">
      <c r="C50" s="1195"/>
      <c r="D50" s="1195"/>
    </row>
    <row r="51" spans="3:4" x14ac:dyDescent="0.3">
      <c r="C51" s="1201"/>
      <c r="D51" s="1201"/>
    </row>
    <row r="52" spans="3:4" x14ac:dyDescent="0.3">
      <c r="C52" s="1195"/>
      <c r="D52" s="1195"/>
    </row>
    <row r="53" spans="3:4" x14ac:dyDescent="0.3">
      <c r="C53" s="1201"/>
      <c r="D53" s="1201"/>
    </row>
    <row r="54" spans="3:4" x14ac:dyDescent="0.3">
      <c r="C54" s="1195"/>
      <c r="D54" s="1195"/>
    </row>
    <row r="55" spans="3:4" x14ac:dyDescent="0.3">
      <c r="C55" s="1201"/>
      <c r="D55" s="1201"/>
    </row>
    <row r="56" spans="3:4" x14ac:dyDescent="0.3">
      <c r="C56" s="1195"/>
      <c r="D56" s="1195"/>
    </row>
    <row r="57" spans="3:4" x14ac:dyDescent="0.3">
      <c r="C57" s="1199"/>
      <c r="D57" s="1199"/>
    </row>
    <row r="58" spans="3:4" x14ac:dyDescent="0.3">
      <c r="C58" s="1195"/>
      <c r="D58" s="1195"/>
    </row>
    <row r="59" spans="3:4" x14ac:dyDescent="0.3">
      <c r="C59" s="1201"/>
      <c r="D59" s="1201"/>
    </row>
    <row r="60" spans="3:4" x14ac:dyDescent="0.3">
      <c r="C60" s="1201"/>
      <c r="D60" s="1201"/>
    </row>
    <row r="61" spans="3:4" x14ac:dyDescent="0.3">
      <c r="C61" s="1201"/>
      <c r="D61" s="1201"/>
    </row>
    <row r="62" spans="3:4" x14ac:dyDescent="0.3">
      <c r="C62" s="1195"/>
      <c r="D62" s="1195"/>
    </row>
  </sheetData>
  <mergeCells count="24">
    <mergeCell ref="C62:D62"/>
    <mergeCell ref="C51:D51"/>
    <mergeCell ref="C52:D52"/>
    <mergeCell ref="C53:D53"/>
    <mergeCell ref="C54:D54"/>
    <mergeCell ref="C55:D55"/>
    <mergeCell ref="C56:D56"/>
    <mergeCell ref="C57:D57"/>
    <mergeCell ref="C58:D58"/>
    <mergeCell ref="C59:D59"/>
    <mergeCell ref="C60:D60"/>
    <mergeCell ref="C61:D61"/>
    <mergeCell ref="C50:D50"/>
    <mergeCell ref="D7:D8"/>
    <mergeCell ref="E7:E8"/>
    <mergeCell ref="F7:J7"/>
    <mergeCell ref="C42:D42"/>
    <mergeCell ref="C43:D43"/>
    <mergeCell ref="C44:D44"/>
    <mergeCell ref="C45:D45"/>
    <mergeCell ref="C46:D46"/>
    <mergeCell ref="C47:D47"/>
    <mergeCell ref="C48:D48"/>
    <mergeCell ref="C49:D49"/>
  </mergeCells>
  <pageMargins left="0.7" right="0.7" top="0.75" bottom="0.75" header="0.3" footer="0.3"/>
  <pageSetup paperSize="9" scale="43" orientation="landscape" horizontalDpi="1200" verticalDpi="1200" r:id="rId1"/>
  <headerFooter>
    <oddHeader>&amp;CCS
Příloha V</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pageSetUpPr fitToPage="1"/>
  </sheetPr>
  <dimension ref="B2:H19"/>
  <sheetViews>
    <sheetView showGridLines="0" view="pageLayout" zoomScale="90" zoomScaleNormal="100" zoomScalePageLayoutView="90" workbookViewId="0">
      <selection activeCell="B3" sqref="B3:C3"/>
    </sheetView>
  </sheetViews>
  <sheetFormatPr defaultColWidth="9.109375" defaultRowHeight="14.4" x14ac:dyDescent="0.3"/>
  <cols>
    <col min="1" max="1" width="7.88671875" customWidth="1"/>
    <col min="2" max="2" width="8.5546875" style="50" customWidth="1"/>
    <col min="3" max="3" width="96.88671875" customWidth="1"/>
    <col min="4" max="8" width="14.6640625" customWidth="1"/>
    <col min="9" max="9" width="25.44140625" customWidth="1"/>
  </cols>
  <sheetData>
    <row r="2" spans="2:8" s="65" customFormat="1" ht="18" x14ac:dyDescent="0.35">
      <c r="B2" s="64"/>
      <c r="C2" s="51" t="s">
        <v>158</v>
      </c>
    </row>
    <row r="5" spans="2:8" x14ac:dyDescent="0.3">
      <c r="B5" s="1"/>
      <c r="C5" s="1"/>
      <c r="D5" s="52" t="s">
        <v>6</v>
      </c>
      <c r="E5" s="52" t="s">
        <v>7</v>
      </c>
      <c r="F5" s="52" t="s">
        <v>8</v>
      </c>
      <c r="G5" s="52" t="s">
        <v>43</v>
      </c>
      <c r="H5" s="52" t="s">
        <v>44</v>
      </c>
    </row>
    <row r="6" spans="2:8" x14ac:dyDescent="0.3">
      <c r="B6" s="1"/>
      <c r="C6" s="1"/>
      <c r="D6" s="1196" t="s">
        <v>42</v>
      </c>
      <c r="E6" s="1196" t="s">
        <v>180</v>
      </c>
      <c r="F6" s="1196"/>
      <c r="G6" s="1196"/>
      <c r="H6" s="1196"/>
    </row>
    <row r="7" spans="2:8" ht="43.2" x14ac:dyDescent="0.3">
      <c r="B7" s="1"/>
      <c r="C7" s="1"/>
      <c r="D7" s="1196"/>
      <c r="E7" s="52" t="s">
        <v>181</v>
      </c>
      <c r="F7" s="52" t="s">
        <v>182</v>
      </c>
      <c r="G7" s="66" t="s">
        <v>183</v>
      </c>
      <c r="H7" s="52" t="s">
        <v>184</v>
      </c>
    </row>
    <row r="8" spans="2:8" x14ac:dyDescent="0.3">
      <c r="B8" s="67">
        <v>1</v>
      </c>
      <c r="C8" s="63" t="s">
        <v>185</v>
      </c>
      <c r="D8" s="68"/>
      <c r="E8" s="68"/>
      <c r="F8" s="18"/>
      <c r="G8" s="68"/>
      <c r="H8" s="68"/>
    </row>
    <row r="9" spans="2:8" x14ac:dyDescent="0.3">
      <c r="B9" s="67">
        <v>2</v>
      </c>
      <c r="C9" s="63" t="s">
        <v>186</v>
      </c>
      <c r="D9" s="68"/>
      <c r="E9" s="68"/>
      <c r="F9" s="18"/>
      <c r="G9" s="68"/>
      <c r="H9" s="68"/>
    </row>
    <row r="10" spans="2:8" x14ac:dyDescent="0.3">
      <c r="B10" s="67">
        <v>3</v>
      </c>
      <c r="C10" s="63" t="s">
        <v>187</v>
      </c>
      <c r="D10" s="68"/>
      <c r="E10" s="68"/>
      <c r="F10" s="18"/>
      <c r="G10" s="68"/>
      <c r="H10" s="68"/>
    </row>
    <row r="11" spans="2:8" x14ac:dyDescent="0.3">
      <c r="B11" s="67">
        <v>4</v>
      </c>
      <c r="C11" s="63" t="s">
        <v>188</v>
      </c>
      <c r="D11" s="68"/>
      <c r="E11" s="68"/>
      <c r="F11" s="18"/>
      <c r="G11" s="68"/>
      <c r="H11" s="69"/>
    </row>
    <row r="12" spans="2:8" x14ac:dyDescent="0.3">
      <c r="B12" s="52">
        <v>5</v>
      </c>
      <c r="C12" s="70" t="s">
        <v>189</v>
      </c>
      <c r="D12" s="68"/>
      <c r="E12" s="68"/>
      <c r="F12" s="18"/>
      <c r="G12" s="68"/>
      <c r="H12" s="69"/>
    </row>
    <row r="13" spans="2:8" x14ac:dyDescent="0.3">
      <c r="B13" s="52">
        <v>6</v>
      </c>
      <c r="C13" s="70" t="s">
        <v>190</v>
      </c>
      <c r="D13" s="68"/>
      <c r="E13" s="68"/>
      <c r="F13" s="18"/>
      <c r="G13" s="68"/>
      <c r="H13" s="69"/>
    </row>
    <row r="14" spans="2:8" x14ac:dyDescent="0.3">
      <c r="B14" s="52">
        <v>7</v>
      </c>
      <c r="C14" s="70" t="s">
        <v>191</v>
      </c>
      <c r="D14" s="68"/>
      <c r="E14" s="68"/>
      <c r="F14" s="18"/>
      <c r="G14" s="68"/>
      <c r="H14" s="69"/>
    </row>
    <row r="15" spans="2:8" x14ac:dyDescent="0.3">
      <c r="B15" s="52">
        <v>8</v>
      </c>
      <c r="C15" s="70" t="s">
        <v>192</v>
      </c>
      <c r="D15" s="68"/>
      <c r="E15" s="68"/>
      <c r="F15" s="18"/>
      <c r="G15" s="68"/>
      <c r="H15" s="69"/>
    </row>
    <row r="16" spans="2:8" x14ac:dyDescent="0.3">
      <c r="B16" s="52">
        <v>9</v>
      </c>
      <c r="C16" s="70" t="s">
        <v>193</v>
      </c>
      <c r="D16" s="68"/>
      <c r="E16" s="68"/>
      <c r="F16" s="18"/>
      <c r="G16" s="68"/>
      <c r="H16" s="69"/>
    </row>
    <row r="17" spans="2:8" x14ac:dyDescent="0.3">
      <c r="B17" s="52">
        <v>10</v>
      </c>
      <c r="C17" s="70" t="s">
        <v>194</v>
      </c>
      <c r="D17" s="68"/>
      <c r="E17" s="68"/>
      <c r="F17" s="18"/>
      <c r="G17" s="68"/>
      <c r="H17" s="69"/>
    </row>
    <row r="18" spans="2:8" x14ac:dyDescent="0.3">
      <c r="B18" s="52">
        <v>11</v>
      </c>
      <c r="C18" s="70" t="s">
        <v>195</v>
      </c>
      <c r="D18" s="68"/>
      <c r="E18" s="68"/>
      <c r="F18" s="18"/>
      <c r="G18" s="68"/>
      <c r="H18" s="69"/>
    </row>
    <row r="19" spans="2:8" x14ac:dyDescent="0.3">
      <c r="B19" s="67">
        <v>12</v>
      </c>
      <c r="C19" s="63" t="s">
        <v>196</v>
      </c>
      <c r="D19" s="68"/>
      <c r="E19" s="68"/>
      <c r="F19" s="18"/>
      <c r="G19" s="68"/>
      <c r="H19" s="68"/>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B3:I27"/>
  <sheetViews>
    <sheetView showGridLines="0" view="pageLayout" topLeftCell="A2" zoomScaleNormal="100" workbookViewId="0">
      <selection activeCell="B10" sqref="B10"/>
    </sheetView>
  </sheetViews>
  <sheetFormatPr defaultColWidth="9.109375" defaultRowHeight="14.4" x14ac:dyDescent="0.3"/>
  <cols>
    <col min="2" max="2" width="22.88671875" customWidth="1"/>
    <col min="3" max="3" width="18.109375" customWidth="1"/>
    <col min="4" max="8" width="14.6640625" customWidth="1"/>
    <col min="9" max="9" width="28" customWidth="1"/>
  </cols>
  <sheetData>
    <row r="3" spans="2:9" s="65" customFormat="1" ht="18" x14ac:dyDescent="0.35">
      <c r="B3" s="51" t="s">
        <v>159</v>
      </c>
    </row>
    <row r="6" spans="2:9" x14ac:dyDescent="0.3">
      <c r="B6" s="18" t="s">
        <v>6</v>
      </c>
      <c r="C6" s="9" t="s">
        <v>7</v>
      </c>
      <c r="D6" s="18" t="s">
        <v>8</v>
      </c>
      <c r="E6" s="18" t="s">
        <v>43</v>
      </c>
      <c r="F6" s="18" t="s">
        <v>44</v>
      </c>
      <c r="G6" s="18" t="s">
        <v>163</v>
      </c>
      <c r="H6" s="18" t="s">
        <v>164</v>
      </c>
      <c r="I6" s="9" t="s">
        <v>197</v>
      </c>
    </row>
    <row r="7" spans="2:9" x14ac:dyDescent="0.3">
      <c r="B7" s="1202" t="s">
        <v>198</v>
      </c>
      <c r="C7" s="1203" t="s">
        <v>199</v>
      </c>
      <c r="D7" s="1204" t="s">
        <v>200</v>
      </c>
      <c r="E7" s="1205"/>
      <c r="F7" s="1205"/>
      <c r="G7" s="1205"/>
      <c r="H7" s="1206"/>
      <c r="I7" s="68" t="s">
        <v>201</v>
      </c>
    </row>
    <row r="8" spans="2:9" ht="43.2" x14ac:dyDescent="0.3">
      <c r="B8" s="1202"/>
      <c r="C8" s="1203"/>
      <c r="D8" s="18" t="s">
        <v>202</v>
      </c>
      <c r="E8" s="18" t="s">
        <v>203</v>
      </c>
      <c r="F8" s="18" t="s">
        <v>204</v>
      </c>
      <c r="G8" s="18" t="s">
        <v>205</v>
      </c>
      <c r="H8" s="18" t="s">
        <v>206</v>
      </c>
      <c r="I8" s="71"/>
    </row>
    <row r="9" spans="2:9" ht="57.6" x14ac:dyDescent="0.3">
      <c r="B9" s="981" t="s">
        <v>2096</v>
      </c>
      <c r="C9" s="976" t="s">
        <v>202</v>
      </c>
      <c r="D9" s="977" t="s">
        <v>1284</v>
      </c>
      <c r="E9" s="977"/>
      <c r="F9" s="977"/>
      <c r="G9" s="977"/>
      <c r="H9" s="977"/>
      <c r="I9" s="978" t="s">
        <v>2097</v>
      </c>
    </row>
    <row r="10" spans="2:9" ht="57.6" x14ac:dyDescent="0.3">
      <c r="B10" s="981" t="s">
        <v>2078</v>
      </c>
      <c r="C10" s="976" t="s">
        <v>202</v>
      </c>
      <c r="D10" s="977" t="s">
        <v>1284</v>
      </c>
      <c r="E10" s="977"/>
      <c r="F10" s="977"/>
      <c r="G10" s="977"/>
      <c r="H10" s="977"/>
      <c r="I10" s="978" t="s">
        <v>2097</v>
      </c>
    </row>
    <row r="11" spans="2:9" ht="57.6" x14ac:dyDescent="0.3">
      <c r="B11" s="981" t="s">
        <v>2079</v>
      </c>
      <c r="C11" s="976" t="s">
        <v>202</v>
      </c>
      <c r="D11" s="977" t="s">
        <v>1284</v>
      </c>
      <c r="E11" s="977"/>
      <c r="F11" s="977"/>
      <c r="G11" s="977"/>
      <c r="H11" s="977"/>
      <c r="I11" s="978" t="s">
        <v>2097</v>
      </c>
    </row>
    <row r="12" spans="2:9" ht="60" customHeight="1" x14ac:dyDescent="0.3">
      <c r="B12" s="976" t="s">
        <v>2080</v>
      </c>
      <c r="C12" s="976" t="s">
        <v>202</v>
      </c>
      <c r="D12" s="977" t="s">
        <v>1284</v>
      </c>
      <c r="E12" s="977"/>
      <c r="F12" s="977"/>
      <c r="G12" s="977"/>
      <c r="H12" s="977"/>
      <c r="I12" s="978" t="s">
        <v>2097</v>
      </c>
    </row>
    <row r="13" spans="2:9" ht="55.2" customHeight="1" x14ac:dyDescent="0.3">
      <c r="B13" s="976" t="s">
        <v>2081</v>
      </c>
      <c r="C13" s="976" t="s">
        <v>202</v>
      </c>
      <c r="D13" s="977" t="s">
        <v>1284</v>
      </c>
      <c r="E13" s="977"/>
      <c r="F13" s="977"/>
      <c r="G13" s="977"/>
      <c r="H13" s="977"/>
      <c r="I13" s="978" t="s">
        <v>2097</v>
      </c>
    </row>
    <row r="14" spans="2:9" ht="72" x14ac:dyDescent="0.3">
      <c r="B14" s="976" t="s">
        <v>2082</v>
      </c>
      <c r="C14" s="976" t="s">
        <v>202</v>
      </c>
      <c r="D14" s="977"/>
      <c r="E14" s="977"/>
      <c r="F14" s="977"/>
      <c r="G14" s="977" t="s">
        <v>1284</v>
      </c>
      <c r="H14" s="977"/>
      <c r="I14" s="978" t="s">
        <v>2100</v>
      </c>
    </row>
    <row r="15" spans="2:9" ht="72" x14ac:dyDescent="0.3">
      <c r="B15" s="976" t="s">
        <v>2083</v>
      </c>
      <c r="C15" s="976" t="s">
        <v>202</v>
      </c>
      <c r="D15" s="977"/>
      <c r="E15" s="977"/>
      <c r="F15" s="977"/>
      <c r="G15" s="977" t="s">
        <v>1284</v>
      </c>
      <c r="H15" s="977"/>
      <c r="I15" s="978" t="s">
        <v>2100</v>
      </c>
    </row>
    <row r="16" spans="2:9" ht="72" x14ac:dyDescent="0.3">
      <c r="B16" s="976" t="s">
        <v>2084</v>
      </c>
      <c r="C16" s="976" t="s">
        <v>202</v>
      </c>
      <c r="D16" s="977"/>
      <c r="E16" s="977"/>
      <c r="F16" s="977"/>
      <c r="G16" s="977" t="s">
        <v>1284</v>
      </c>
      <c r="H16" s="977"/>
      <c r="I16" s="978" t="s">
        <v>2100</v>
      </c>
    </row>
    <row r="17" spans="2:9" ht="72" x14ac:dyDescent="0.3">
      <c r="B17" s="976" t="s">
        <v>2085</v>
      </c>
      <c r="C17" s="976" t="s">
        <v>202</v>
      </c>
      <c r="D17" s="977"/>
      <c r="E17" s="977"/>
      <c r="F17" s="977"/>
      <c r="G17" s="977" t="s">
        <v>1284</v>
      </c>
      <c r="H17" s="977"/>
      <c r="I17" s="978" t="s">
        <v>2100</v>
      </c>
    </row>
    <row r="18" spans="2:9" ht="72" x14ac:dyDescent="0.3">
      <c r="B18" s="976" t="s">
        <v>2086</v>
      </c>
      <c r="C18" s="976" t="s">
        <v>202</v>
      </c>
      <c r="D18" s="977"/>
      <c r="E18" s="977"/>
      <c r="F18" s="977"/>
      <c r="G18" s="977" t="s">
        <v>1284</v>
      </c>
      <c r="H18" s="977"/>
      <c r="I18" s="978" t="s">
        <v>2100</v>
      </c>
    </row>
    <row r="19" spans="2:9" ht="72" x14ac:dyDescent="0.3">
      <c r="B19" s="976" t="s">
        <v>2087</v>
      </c>
      <c r="C19" s="976" t="s">
        <v>202</v>
      </c>
      <c r="D19" s="977"/>
      <c r="E19" s="977"/>
      <c r="F19" s="977"/>
      <c r="G19" s="977" t="s">
        <v>1284</v>
      </c>
      <c r="H19" s="977"/>
      <c r="I19" s="978" t="s">
        <v>2100</v>
      </c>
    </row>
    <row r="20" spans="2:9" ht="100.8" x14ac:dyDescent="0.3">
      <c r="B20" s="976" t="s">
        <v>2088</v>
      </c>
      <c r="C20" s="976" t="s">
        <v>202</v>
      </c>
      <c r="D20" s="977"/>
      <c r="E20" s="977"/>
      <c r="F20" s="977"/>
      <c r="G20" s="977" t="s">
        <v>1284</v>
      </c>
      <c r="H20" s="977"/>
      <c r="I20" s="978" t="s">
        <v>2098</v>
      </c>
    </row>
    <row r="21" spans="2:9" ht="86.4" x14ac:dyDescent="0.3">
      <c r="B21" s="976" t="s">
        <v>2089</v>
      </c>
      <c r="C21" s="976" t="s">
        <v>202</v>
      </c>
      <c r="D21" s="977"/>
      <c r="E21" s="977"/>
      <c r="F21" s="977"/>
      <c r="G21" s="977" t="s">
        <v>1284</v>
      </c>
      <c r="H21" s="977"/>
      <c r="I21" s="978" t="s">
        <v>2099</v>
      </c>
    </row>
    <row r="22" spans="2:9" ht="86.4" x14ac:dyDescent="0.3">
      <c r="B22" s="976" t="s">
        <v>2090</v>
      </c>
      <c r="C22" s="976" t="s">
        <v>202</v>
      </c>
      <c r="D22" s="977"/>
      <c r="E22" s="977"/>
      <c r="F22" s="977"/>
      <c r="G22" s="977" t="s">
        <v>1284</v>
      </c>
      <c r="H22" s="977"/>
      <c r="I22" s="978" t="s">
        <v>2099</v>
      </c>
    </row>
    <row r="23" spans="2:9" ht="86.4" x14ac:dyDescent="0.3">
      <c r="B23" s="976" t="s">
        <v>2091</v>
      </c>
      <c r="C23" s="976" t="s">
        <v>202</v>
      </c>
      <c r="D23" s="977"/>
      <c r="E23" s="977"/>
      <c r="F23" s="977"/>
      <c r="G23" s="977" t="s">
        <v>1284</v>
      </c>
      <c r="H23" s="977"/>
      <c r="I23" s="978" t="s">
        <v>2099</v>
      </c>
    </row>
    <row r="24" spans="2:9" ht="86.4" x14ac:dyDescent="0.3">
      <c r="B24" s="976" t="s">
        <v>2092</v>
      </c>
      <c r="C24" s="976" t="s">
        <v>202</v>
      </c>
      <c r="D24" s="977"/>
      <c r="E24" s="977"/>
      <c r="F24" s="977"/>
      <c r="G24" s="977" t="s">
        <v>1284</v>
      </c>
      <c r="H24" s="977"/>
      <c r="I24" s="978" t="s">
        <v>2099</v>
      </c>
    </row>
    <row r="25" spans="2:9" ht="86.4" x14ac:dyDescent="0.3">
      <c r="B25" s="976" t="s">
        <v>2093</v>
      </c>
      <c r="C25" s="976" t="s">
        <v>202</v>
      </c>
      <c r="D25" s="977"/>
      <c r="E25" s="977"/>
      <c r="F25" s="977"/>
      <c r="G25" s="977" t="s">
        <v>1284</v>
      </c>
      <c r="H25" s="977"/>
      <c r="I25" s="978" t="s">
        <v>2099</v>
      </c>
    </row>
    <row r="26" spans="2:9" ht="86.4" x14ac:dyDescent="0.3">
      <c r="B26" s="976" t="s">
        <v>2094</v>
      </c>
      <c r="C26" s="976" t="s">
        <v>202</v>
      </c>
      <c r="D26" s="979"/>
      <c r="E26" s="980"/>
      <c r="F26" s="980"/>
      <c r="G26" s="977" t="s">
        <v>1284</v>
      </c>
      <c r="H26" s="980"/>
      <c r="I26" s="978" t="s">
        <v>2099</v>
      </c>
    </row>
    <row r="27" spans="2:9" ht="57.6" x14ac:dyDescent="0.3">
      <c r="B27" s="976" t="s">
        <v>2095</v>
      </c>
      <c r="C27" s="976" t="s">
        <v>202</v>
      </c>
      <c r="D27" s="980"/>
      <c r="E27" s="979"/>
      <c r="F27" s="980"/>
      <c r="G27" s="977" t="s">
        <v>1284</v>
      </c>
      <c r="H27" s="980"/>
      <c r="I27" s="978" t="s">
        <v>2101</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31" orientation="landscape" r:id="rId1"/>
  <headerFooter>
    <oddHeader>&amp;CCS
Příloha V</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79998168889431442"/>
    <pageSetUpPr fitToPage="1"/>
  </sheetPr>
  <dimension ref="B2:D13"/>
  <sheetViews>
    <sheetView showGridLines="0" view="pageLayout" zoomScaleNormal="98" workbookViewId="0"/>
  </sheetViews>
  <sheetFormatPr defaultColWidth="9.109375" defaultRowHeight="14.4" x14ac:dyDescent="0.3"/>
  <cols>
    <col min="1" max="1" width="7.88671875" customWidth="1"/>
    <col min="2" max="2" width="15.44140625" style="72" customWidth="1"/>
    <col min="3" max="3" width="12.33203125" bestFit="1" customWidth="1"/>
    <col min="4" max="4" width="84.109375" bestFit="1" customWidth="1"/>
    <col min="5" max="7" width="26.6640625" customWidth="1"/>
  </cols>
  <sheetData>
    <row r="2" spans="2:4" x14ac:dyDescent="0.3">
      <c r="C2" s="73"/>
    </row>
    <row r="3" spans="2:4" ht="18" x14ac:dyDescent="0.3">
      <c r="B3" s="51" t="s">
        <v>160</v>
      </c>
      <c r="C3" s="74"/>
    </row>
    <row r="4" spans="2:4" x14ac:dyDescent="0.3">
      <c r="B4" t="s">
        <v>124</v>
      </c>
      <c r="C4" s="75"/>
    </row>
    <row r="7" spans="2:4" x14ac:dyDescent="0.3">
      <c r="B7" s="18" t="s">
        <v>125</v>
      </c>
      <c r="C7" s="18" t="s">
        <v>119</v>
      </c>
      <c r="D7" s="68" t="s">
        <v>126</v>
      </c>
    </row>
    <row r="8" spans="2:4" s="76" customFormat="1" ht="28.8" x14ac:dyDescent="0.25">
      <c r="B8" s="47" t="s">
        <v>207</v>
      </c>
      <c r="C8" s="47" t="s">
        <v>115</v>
      </c>
      <c r="D8" s="48" t="s">
        <v>208</v>
      </c>
    </row>
    <row r="9" spans="2:4" s="76" customFormat="1" ht="28.8" x14ac:dyDescent="0.25">
      <c r="B9" s="47" t="s">
        <v>209</v>
      </c>
      <c r="C9" s="47" t="s">
        <v>117</v>
      </c>
      <c r="D9" s="48" t="s">
        <v>210</v>
      </c>
    </row>
    <row r="12" spans="2:4" x14ac:dyDescent="0.3">
      <c r="B12" s="77"/>
    </row>
    <row r="13" spans="2:4" x14ac:dyDescent="0.3">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3:D11"/>
  <sheetViews>
    <sheetView showGridLines="0" view="pageLayout" topLeftCell="A19" zoomScaleNormal="100" workbookViewId="0">
      <selection activeCell="B5" sqref="B5"/>
    </sheetView>
  </sheetViews>
  <sheetFormatPr defaultColWidth="11.44140625" defaultRowHeight="14.4" x14ac:dyDescent="0.3"/>
  <cols>
    <col min="1" max="1" width="6.33203125" customWidth="1"/>
    <col min="2" max="2" width="14.6640625" customWidth="1"/>
    <col min="3" max="3" width="13.33203125" customWidth="1"/>
    <col min="4" max="4" width="95.88671875" customWidth="1"/>
  </cols>
  <sheetData>
    <row r="3" spans="1:4" ht="18" x14ac:dyDescent="0.3">
      <c r="A3" s="34"/>
      <c r="B3" s="51" t="s">
        <v>161</v>
      </c>
      <c r="C3" s="34"/>
      <c r="D3" s="51"/>
    </row>
    <row r="4" spans="1:4" x14ac:dyDescent="0.3">
      <c r="B4" t="s">
        <v>124</v>
      </c>
    </row>
    <row r="7" spans="1:4" x14ac:dyDescent="0.3">
      <c r="B7" s="18" t="s">
        <v>125</v>
      </c>
      <c r="C7" s="18" t="s">
        <v>119</v>
      </c>
      <c r="D7" s="68" t="s">
        <v>126</v>
      </c>
    </row>
    <row r="8" spans="1:4" ht="28.8" x14ac:dyDescent="0.3">
      <c r="B8" s="47" t="s">
        <v>211</v>
      </c>
      <c r="C8" s="47" t="s">
        <v>115</v>
      </c>
      <c r="D8" s="48" t="s">
        <v>212</v>
      </c>
    </row>
    <row r="9" spans="1:4" ht="28.8" x14ac:dyDescent="0.3">
      <c r="B9" s="47" t="s">
        <v>213</v>
      </c>
      <c r="C9" s="47" t="s">
        <v>117</v>
      </c>
      <c r="D9" s="48" t="s">
        <v>214</v>
      </c>
    </row>
    <row r="10" spans="1:4" ht="28.8" x14ac:dyDescent="0.3">
      <c r="B10" s="47" t="s">
        <v>215</v>
      </c>
      <c r="C10" s="18" t="s">
        <v>151</v>
      </c>
      <c r="D10" s="68" t="s">
        <v>216</v>
      </c>
    </row>
    <row r="11" spans="1:4" s="27" customFormat="1" ht="28.8" x14ac:dyDescent="0.3">
      <c r="B11" s="29" t="s">
        <v>213</v>
      </c>
      <c r="C11" s="29" t="s">
        <v>136</v>
      </c>
      <c r="D11" s="30" t="s">
        <v>217</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2:M19"/>
  <sheetViews>
    <sheetView showGridLines="0" view="pageLayout" zoomScaleNormal="100" workbookViewId="0">
      <selection activeCell="M12" sqref="M12"/>
    </sheetView>
  </sheetViews>
  <sheetFormatPr defaultColWidth="11.44140625" defaultRowHeight="14.4" x14ac:dyDescent="0.3"/>
  <cols>
    <col min="1" max="1" width="4" customWidth="1"/>
    <col min="2" max="2" width="19.33203125" customWidth="1"/>
    <col min="3" max="3" width="5.44140625" customWidth="1"/>
    <col min="4" max="4" width="6.44140625" customWidth="1"/>
    <col min="5" max="5" width="8" customWidth="1"/>
    <col min="6" max="6" width="5.33203125" customWidth="1"/>
    <col min="7" max="7" width="9.6640625" customWidth="1"/>
    <col min="8" max="8" width="10.44140625" customWidth="1"/>
    <col min="9" max="9" width="10.6640625" customWidth="1"/>
    <col min="10" max="10" width="12.109375" customWidth="1"/>
    <col min="11" max="11" width="9.33203125" customWidth="1"/>
    <col min="12" max="12" width="12.109375" customWidth="1"/>
  </cols>
  <sheetData>
    <row r="2" spans="1:13" ht="16.8" x14ac:dyDescent="0.3">
      <c r="B2" s="78" t="s">
        <v>162</v>
      </c>
    </row>
    <row r="3" spans="1:13" x14ac:dyDescent="0.3">
      <c r="B3" s="79" t="s">
        <v>218</v>
      </c>
    </row>
    <row r="4" spans="1:13" ht="15" x14ac:dyDescent="0.3">
      <c r="A4" s="80"/>
    </row>
    <row r="5" spans="1:13" x14ac:dyDescent="0.3">
      <c r="A5" s="81"/>
      <c r="B5" s="82"/>
      <c r="C5" s="83" t="s">
        <v>6</v>
      </c>
      <c r="D5" s="83" t="s">
        <v>7</v>
      </c>
      <c r="E5" s="83" t="s">
        <v>8</v>
      </c>
      <c r="F5" s="83" t="s">
        <v>43</v>
      </c>
      <c r="G5" s="83" t="s">
        <v>44</v>
      </c>
      <c r="H5" s="84" t="s">
        <v>219</v>
      </c>
      <c r="I5" s="84" t="s">
        <v>220</v>
      </c>
      <c r="J5" s="83" t="s">
        <v>163</v>
      </c>
      <c r="K5" s="83" t="s">
        <v>164</v>
      </c>
      <c r="L5" s="83" t="s">
        <v>197</v>
      </c>
      <c r="M5" s="3"/>
    </row>
    <row r="6" spans="1:13" ht="28.5" customHeight="1" x14ac:dyDescent="0.3">
      <c r="A6" s="81"/>
      <c r="B6" s="82"/>
      <c r="C6" s="1207" t="s">
        <v>221</v>
      </c>
      <c r="D6" s="1208"/>
      <c r="E6" s="1208"/>
      <c r="F6" s="1208"/>
      <c r="G6" s="1209"/>
      <c r="H6" s="1210" t="s">
        <v>222</v>
      </c>
      <c r="I6" s="1211"/>
      <c r="J6" s="1212" t="s">
        <v>223</v>
      </c>
      <c r="K6" s="85"/>
      <c r="L6" s="86"/>
      <c r="M6" s="3"/>
    </row>
    <row r="7" spans="1:13" ht="61.2" x14ac:dyDescent="0.3">
      <c r="A7" s="87"/>
      <c r="B7" s="88" t="s">
        <v>224</v>
      </c>
      <c r="C7" s="83" t="s">
        <v>225</v>
      </c>
      <c r="D7" s="83" t="s">
        <v>226</v>
      </c>
      <c r="E7" s="83" t="s">
        <v>227</v>
      </c>
      <c r="F7" s="83" t="s">
        <v>228</v>
      </c>
      <c r="G7" s="83" t="s">
        <v>229</v>
      </c>
      <c r="H7" s="84" t="s">
        <v>230</v>
      </c>
      <c r="I7" s="84" t="s">
        <v>231</v>
      </c>
      <c r="J7" s="1213"/>
      <c r="K7" s="84" t="s">
        <v>232</v>
      </c>
      <c r="L7" s="84" t="s">
        <v>233</v>
      </c>
      <c r="M7" s="3"/>
    </row>
    <row r="8" spans="1:13" ht="26.25" customHeight="1" x14ac:dyDescent="0.3">
      <c r="A8" s="83">
        <v>1</v>
      </c>
      <c r="B8" s="88" t="s">
        <v>234</v>
      </c>
      <c r="C8" s="1041">
        <v>0</v>
      </c>
      <c r="D8" s="1041">
        <v>12683.3508</v>
      </c>
      <c r="E8" s="1041">
        <v>24251.277249999999</v>
      </c>
      <c r="F8" s="1041">
        <v>0</v>
      </c>
      <c r="G8" s="1041">
        <v>0</v>
      </c>
      <c r="H8" s="1041">
        <v>1578.25548</v>
      </c>
      <c r="I8" s="1041">
        <v>84.885139999999993</v>
      </c>
      <c r="J8" s="1041">
        <v>19292.453420000002</v>
      </c>
      <c r="K8" s="1041">
        <v>14598.105240000001</v>
      </c>
      <c r="L8" s="1041">
        <v>4694.3481800000009</v>
      </c>
      <c r="M8" s="3"/>
    </row>
    <row r="9" spans="1:13" ht="26.25" customHeight="1" x14ac:dyDescent="0.3">
      <c r="A9" s="89">
        <v>2</v>
      </c>
      <c r="B9" s="90" t="s">
        <v>23</v>
      </c>
      <c r="C9" s="89"/>
      <c r="D9" s="89"/>
      <c r="E9" s="89"/>
      <c r="F9" s="89"/>
      <c r="G9" s="89"/>
      <c r="H9" s="91"/>
      <c r="I9" s="91"/>
      <c r="J9" s="92"/>
      <c r="K9" s="89"/>
      <c r="L9" s="89"/>
      <c r="M9" s="3"/>
    </row>
    <row r="10" spans="1:13" x14ac:dyDescent="0.3">
      <c r="A10" s="83">
        <v>3</v>
      </c>
      <c r="B10" s="93" t="s">
        <v>235</v>
      </c>
      <c r="C10" s="1041">
        <v>0</v>
      </c>
      <c r="D10" s="1041">
        <v>0</v>
      </c>
      <c r="E10" s="1041">
        <v>0</v>
      </c>
      <c r="F10" s="1041">
        <v>0</v>
      </c>
      <c r="G10" s="1041">
        <v>0</v>
      </c>
      <c r="H10" s="1041">
        <v>0</v>
      </c>
      <c r="I10" s="1041">
        <v>0</v>
      </c>
      <c r="J10" s="1041">
        <v>0</v>
      </c>
      <c r="K10" s="1041">
        <v>0</v>
      </c>
      <c r="L10" s="1041">
        <v>0</v>
      </c>
      <c r="M10" s="3"/>
    </row>
    <row r="11" spans="1:13" ht="20.399999999999999" x14ac:dyDescent="0.3">
      <c r="A11" s="83">
        <v>4</v>
      </c>
      <c r="B11" s="93" t="s">
        <v>236</v>
      </c>
      <c r="C11" s="1041">
        <v>0</v>
      </c>
      <c r="D11" s="1041">
        <v>4440.5032000000001</v>
      </c>
      <c r="E11" s="1041">
        <v>0</v>
      </c>
      <c r="F11" s="1041">
        <v>0</v>
      </c>
      <c r="G11" s="1041">
        <v>0</v>
      </c>
      <c r="H11" s="1041" t="s">
        <v>2143</v>
      </c>
      <c r="I11" s="1041" t="s">
        <v>2143</v>
      </c>
      <c r="J11" s="1041">
        <v>4440.5032000000001</v>
      </c>
      <c r="K11" s="1041">
        <v>549.84480000000008</v>
      </c>
      <c r="L11" s="1041">
        <v>3890.6584000000003</v>
      </c>
      <c r="M11" s="3"/>
    </row>
    <row r="12" spans="1:13" ht="20.399999999999999" x14ac:dyDescent="0.3">
      <c r="A12" s="83">
        <v>5</v>
      </c>
      <c r="B12" s="93" t="s">
        <v>237</v>
      </c>
      <c r="C12" s="1041">
        <v>0</v>
      </c>
      <c r="D12" s="1041">
        <v>142.83957000000001</v>
      </c>
      <c r="E12" s="1041">
        <v>704.61355000000003</v>
      </c>
      <c r="F12" s="1041">
        <v>0</v>
      </c>
      <c r="G12" s="1041">
        <v>0</v>
      </c>
      <c r="H12" s="1041" t="s">
        <v>2143</v>
      </c>
      <c r="I12" s="1041" t="s">
        <v>2143</v>
      </c>
      <c r="J12" s="1041">
        <v>847.45312000000013</v>
      </c>
      <c r="K12" s="1041">
        <v>0</v>
      </c>
      <c r="L12" s="1041">
        <v>847.45312000000013</v>
      </c>
      <c r="M12" s="3"/>
    </row>
    <row r="13" spans="1:13" x14ac:dyDescent="0.3">
      <c r="A13" s="83">
        <v>6</v>
      </c>
      <c r="B13" s="93" t="s">
        <v>238</v>
      </c>
      <c r="C13" s="1041">
        <v>5522.3607099999999</v>
      </c>
      <c r="D13" s="1041">
        <v>543.69193999999993</v>
      </c>
      <c r="E13" s="1041">
        <v>58973.536979999997</v>
      </c>
      <c r="F13" s="1041">
        <v>0</v>
      </c>
      <c r="G13" s="1041">
        <v>0</v>
      </c>
      <c r="H13" s="1041">
        <v>1651.31756</v>
      </c>
      <c r="I13" s="1041">
        <v>103.74996</v>
      </c>
      <c r="J13" s="1041">
        <v>33397.328569999998</v>
      </c>
      <c r="K13" s="1041">
        <v>24224.569079999997</v>
      </c>
      <c r="L13" s="1041">
        <v>9172.7594900000004</v>
      </c>
      <c r="M13" s="3"/>
    </row>
    <row r="14" spans="1:13" ht="20.399999999999999" x14ac:dyDescent="0.3">
      <c r="A14" s="83">
        <v>7</v>
      </c>
      <c r="B14" s="93" t="s">
        <v>239</v>
      </c>
      <c r="C14" s="1041">
        <v>0</v>
      </c>
      <c r="D14" s="1041">
        <v>662.72366</v>
      </c>
      <c r="E14" s="1041">
        <v>1267.1647700000001</v>
      </c>
      <c r="F14" s="1041">
        <v>0</v>
      </c>
      <c r="G14" s="1041">
        <v>0</v>
      </c>
      <c r="H14" s="1041" t="s">
        <v>2143</v>
      </c>
      <c r="I14" s="1041" t="s">
        <v>2143</v>
      </c>
      <c r="J14" s="1041">
        <v>1929.8884300000002</v>
      </c>
      <c r="K14" s="1041">
        <v>1459.81052</v>
      </c>
      <c r="L14" s="1041">
        <v>470.0779100000002</v>
      </c>
      <c r="M14" s="3"/>
    </row>
    <row r="15" spans="1:13" ht="26.25" customHeight="1" x14ac:dyDescent="0.3">
      <c r="A15" s="94">
        <v>8</v>
      </c>
      <c r="B15" s="90" t="s">
        <v>23</v>
      </c>
      <c r="C15" s="94"/>
      <c r="D15" s="94"/>
      <c r="E15" s="94"/>
      <c r="F15" s="94"/>
      <c r="G15" s="94"/>
      <c r="H15" s="94"/>
      <c r="I15" s="94"/>
      <c r="J15" s="95"/>
      <c r="K15" s="94"/>
      <c r="L15" s="94"/>
      <c r="M15" s="3"/>
    </row>
    <row r="16" spans="1:13" ht="26.25" customHeight="1" x14ac:dyDescent="0.3">
      <c r="A16" s="94">
        <v>9</v>
      </c>
      <c r="B16" s="90" t="s">
        <v>23</v>
      </c>
      <c r="C16" s="94"/>
      <c r="D16" s="94"/>
      <c r="E16" s="94"/>
      <c r="F16" s="94"/>
      <c r="G16" s="94"/>
      <c r="H16" s="94"/>
      <c r="I16" s="94"/>
      <c r="J16" s="95"/>
      <c r="K16" s="94"/>
      <c r="L16" s="94"/>
      <c r="M16" s="3"/>
    </row>
    <row r="17" spans="1:13" ht="20.399999999999999" x14ac:dyDescent="0.3">
      <c r="A17" s="83">
        <v>10</v>
      </c>
      <c r="B17" s="93" t="s">
        <v>240</v>
      </c>
      <c r="C17" s="1041">
        <v>0</v>
      </c>
      <c r="D17" s="1041">
        <v>13346.074460000002</v>
      </c>
      <c r="E17" s="1041">
        <v>25518.442019999999</v>
      </c>
      <c r="F17" s="1041">
        <v>0</v>
      </c>
      <c r="G17" s="1041">
        <v>0</v>
      </c>
      <c r="H17" s="1041" t="s">
        <v>2143</v>
      </c>
      <c r="I17" s="1041" t="s">
        <v>2143</v>
      </c>
      <c r="J17" s="1041">
        <v>38864.516480000006</v>
      </c>
      <c r="K17" s="1041">
        <v>16057.91576</v>
      </c>
      <c r="L17" s="1041">
        <v>22806.600720000006</v>
      </c>
      <c r="M17" s="3"/>
    </row>
    <row r="18" spans="1:13" ht="26.25" customHeight="1" x14ac:dyDescent="0.3">
      <c r="A18" s="94">
        <v>11</v>
      </c>
      <c r="B18" s="90" t="s">
        <v>23</v>
      </c>
      <c r="C18" s="94"/>
      <c r="D18" s="94"/>
      <c r="E18" s="94"/>
      <c r="F18" s="94"/>
      <c r="G18" s="94"/>
      <c r="H18" s="94"/>
      <c r="I18" s="94"/>
      <c r="J18" s="95"/>
      <c r="K18" s="94"/>
      <c r="L18" s="94"/>
      <c r="M18" s="3"/>
    </row>
    <row r="19" spans="1:13" ht="20.399999999999999" x14ac:dyDescent="0.3">
      <c r="A19" s="83">
        <v>12</v>
      </c>
      <c r="B19" s="96" t="s">
        <v>241</v>
      </c>
      <c r="C19" s="97"/>
      <c r="D19" s="97"/>
      <c r="E19" s="97"/>
      <c r="F19" s="97"/>
      <c r="G19" s="97"/>
      <c r="H19" s="97"/>
      <c r="I19" s="97"/>
      <c r="J19" s="1041">
        <v>64206.682990000001</v>
      </c>
      <c r="K19" s="1041">
        <v>40832.329640000004</v>
      </c>
      <c r="L19" s="1041">
        <v>23374.353349999998</v>
      </c>
      <c r="M19" s="3"/>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fitToPage="1"/>
  </sheetPr>
  <dimension ref="B2:L12"/>
  <sheetViews>
    <sheetView showGridLines="0" zoomScaleNormal="100" workbookViewId="0"/>
  </sheetViews>
  <sheetFormatPr defaultRowHeight="14.4" x14ac:dyDescent="0.3"/>
  <cols>
    <col min="12" max="12" width="62" customWidth="1"/>
  </cols>
  <sheetData>
    <row r="2" spans="2:12" x14ac:dyDescent="0.3">
      <c r="B2" t="s">
        <v>1786</v>
      </c>
    </row>
    <row r="3" spans="2:12" x14ac:dyDescent="0.3">
      <c r="B3" t="s">
        <v>1787</v>
      </c>
    </row>
    <row r="5" spans="2:12" x14ac:dyDescent="0.3">
      <c r="B5" s="1192" t="s">
        <v>242</v>
      </c>
      <c r="C5" s="1193"/>
      <c r="D5" s="1193"/>
      <c r="E5" s="1193"/>
      <c r="F5" s="1193"/>
      <c r="G5" s="1193"/>
      <c r="H5" s="1193"/>
      <c r="I5" s="1193"/>
      <c r="J5" s="1193"/>
      <c r="K5" s="1193"/>
      <c r="L5" s="1194"/>
    </row>
    <row r="6" spans="2:12" x14ac:dyDescent="0.3">
      <c r="B6" s="1168" t="s">
        <v>243</v>
      </c>
      <c r="C6" s="1164"/>
      <c r="D6" s="1164"/>
      <c r="E6" s="1164"/>
      <c r="F6" s="1164"/>
      <c r="G6" s="1164"/>
      <c r="H6" s="1164"/>
      <c r="I6" s="1164"/>
      <c r="J6" s="1164"/>
      <c r="K6" s="1164"/>
      <c r="L6" s="1169"/>
    </row>
    <row r="7" spans="2:12" ht="22.5" customHeight="1" x14ac:dyDescent="0.3">
      <c r="B7" s="1170" t="s">
        <v>244</v>
      </c>
      <c r="C7" s="1171"/>
      <c r="D7" s="1171"/>
      <c r="E7" s="1171"/>
      <c r="F7" s="1171"/>
      <c r="G7" s="1171"/>
      <c r="H7" s="1171"/>
      <c r="I7" s="1171"/>
      <c r="J7" s="1171"/>
      <c r="K7" s="1171"/>
      <c r="L7" s="1172"/>
    </row>
    <row r="8" spans="2:12" ht="22.5" customHeight="1" x14ac:dyDescent="0.3">
      <c r="B8" s="1163"/>
      <c r="C8" s="1163"/>
      <c r="D8" s="1163"/>
      <c r="E8" s="1163"/>
      <c r="F8" s="1163"/>
      <c r="G8" s="1163"/>
      <c r="H8" s="1163"/>
      <c r="I8" s="1163"/>
      <c r="J8" s="1163"/>
      <c r="K8" s="1163"/>
      <c r="L8" s="1163"/>
    </row>
    <row r="9" spans="2:12" ht="22.5" customHeight="1" x14ac:dyDescent="0.3">
      <c r="B9" s="1164"/>
      <c r="C9" s="1164"/>
      <c r="D9" s="1164"/>
      <c r="E9" s="1164"/>
      <c r="F9" s="1164"/>
      <c r="G9" s="1164"/>
      <c r="H9" s="1164"/>
      <c r="I9" s="1164"/>
      <c r="J9" s="1164"/>
      <c r="K9" s="1164"/>
      <c r="L9" s="1164"/>
    </row>
    <row r="10" spans="2:12" ht="22.5" customHeight="1" x14ac:dyDescent="0.3">
      <c r="B10" s="1163"/>
      <c r="C10" s="1163"/>
      <c r="D10" s="1163"/>
      <c r="E10" s="1163"/>
      <c r="F10" s="1163"/>
      <c r="G10" s="1163"/>
      <c r="H10" s="1163"/>
      <c r="I10" s="1163"/>
      <c r="J10" s="1163"/>
      <c r="K10" s="1163"/>
      <c r="L10" s="1163"/>
    </row>
    <row r="11" spans="2:12" ht="22.5" customHeight="1" x14ac:dyDescent="0.3"/>
    <row r="12" spans="2:12" ht="22.5" customHeight="1" x14ac:dyDescent="0.3"/>
  </sheetData>
  <mergeCells count="6">
    <mergeCell ref="B10:L10"/>
    <mergeCell ref="B5:L5"/>
    <mergeCell ref="B6:L6"/>
    <mergeCell ref="B7:L7"/>
    <mergeCell ref="B8:L8"/>
    <mergeCell ref="B9:L9"/>
  </mergeCells>
  <hyperlinks>
    <hyperlink ref="B5:L5" location="'EU CC1'!A1" display="Šablona EU CC1 – Složení regulatorního kapitálu" xr:uid="{00000000-0004-0000-1200-000000000000}"/>
    <hyperlink ref="B7:L7" location="'EU CCA  '!A1" display="Šablona EU CCA – Základní vlastnosti nástrojů regulatorního kapitálu a nástrojů způsobilých závazků" xr:uid="{00000000-0004-0000-1200-000001000000}"/>
    <hyperlink ref="B6:L6" location="'EU CC2 '!A1" display="Šablona EU CC2 – Sesouhlasení regulatorního kapitálu s rozvahou v auditované účetní závěrce" xr:uid="{00000000-0004-0000-12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2:I133"/>
  <sheetViews>
    <sheetView showGridLines="0" zoomScaleNormal="100" zoomScalePageLayoutView="130" workbookViewId="0">
      <selection activeCell="M12" sqref="M12"/>
    </sheetView>
  </sheetViews>
  <sheetFormatPr defaultColWidth="9" defaultRowHeight="14.4" x14ac:dyDescent="0.3"/>
  <cols>
    <col min="1" max="1" width="6.109375" style="2" customWidth="1"/>
    <col min="2" max="2" width="9" style="2"/>
    <col min="3" max="3" width="57.5546875" style="2" customWidth="1"/>
    <col min="4" max="4" width="20.44140625" style="2" customWidth="1"/>
    <col min="5" max="5" width="57" style="2" customWidth="1"/>
    <col min="6" max="16384" width="9" style="2"/>
  </cols>
  <sheetData>
    <row r="2" spans="2:9" ht="24.6" x14ac:dyDescent="0.3">
      <c r="D2" s="672" t="s">
        <v>1920</v>
      </c>
    </row>
    <row r="3" spans="2:9" ht="18" x14ac:dyDescent="0.35">
      <c r="B3" s="98" t="s">
        <v>242</v>
      </c>
    </row>
    <row r="4" spans="2:9" ht="18" x14ac:dyDescent="0.35">
      <c r="B4" s="98"/>
    </row>
    <row r="5" spans="2:9" ht="18" x14ac:dyDescent="0.35">
      <c r="B5" s="98"/>
    </row>
    <row r="6" spans="2:9" x14ac:dyDescent="0.3">
      <c r="D6" s="99" t="s">
        <v>245</v>
      </c>
      <c r="E6" s="99" t="s">
        <v>246</v>
      </c>
    </row>
    <row r="7" spans="2:9" ht="28.8" x14ac:dyDescent="0.3">
      <c r="D7" s="99" t="s">
        <v>247</v>
      </c>
      <c r="E7" s="99" t="s">
        <v>248</v>
      </c>
    </row>
    <row r="8" spans="2:9" x14ac:dyDescent="0.3">
      <c r="B8" s="1217" t="s">
        <v>249</v>
      </c>
      <c r="C8" s="1218"/>
      <c r="D8" s="1218"/>
      <c r="E8" s="1219"/>
    </row>
    <row r="9" spans="2:9" x14ac:dyDescent="0.3">
      <c r="B9" s="100">
        <v>1</v>
      </c>
      <c r="C9" s="101" t="s">
        <v>250</v>
      </c>
      <c r="D9" s="1042">
        <v>15460800</v>
      </c>
      <c r="E9" s="103" t="s">
        <v>251</v>
      </c>
    </row>
    <row r="10" spans="2:9" x14ac:dyDescent="0.3">
      <c r="B10" s="100"/>
      <c r="C10" s="101" t="s">
        <v>252</v>
      </c>
      <c r="D10" s="1042">
        <v>15460800</v>
      </c>
      <c r="E10" s="104"/>
    </row>
    <row r="11" spans="2:9" x14ac:dyDescent="0.3">
      <c r="B11" s="100"/>
      <c r="C11" s="101" t="s">
        <v>253</v>
      </c>
      <c r="D11" s="1042">
        <v>0</v>
      </c>
      <c r="E11" s="104"/>
    </row>
    <row r="12" spans="2:9" x14ac:dyDescent="0.3">
      <c r="B12" s="100"/>
      <c r="C12" s="101" t="s">
        <v>254</v>
      </c>
      <c r="D12" s="1042">
        <v>0</v>
      </c>
      <c r="E12" s="104"/>
    </row>
    <row r="13" spans="2:9" x14ac:dyDescent="0.3">
      <c r="B13" s="100">
        <v>2</v>
      </c>
      <c r="C13" s="101" t="s">
        <v>255</v>
      </c>
      <c r="D13" s="1042">
        <v>23443219.90746</v>
      </c>
      <c r="E13" s="104"/>
    </row>
    <row r="14" spans="2:9" x14ac:dyDescent="0.3">
      <c r="B14" s="100">
        <v>3</v>
      </c>
      <c r="C14" s="101" t="s">
        <v>256</v>
      </c>
      <c r="D14" s="1042">
        <v>693560.84990999999</v>
      </c>
      <c r="E14" s="104"/>
      <c r="I14" s="105"/>
    </row>
    <row r="15" spans="2:9" x14ac:dyDescent="0.3">
      <c r="B15" s="100" t="s">
        <v>257</v>
      </c>
      <c r="C15" s="101" t="s">
        <v>258</v>
      </c>
      <c r="D15" s="1042">
        <v>0</v>
      </c>
      <c r="E15" s="104"/>
    </row>
    <row r="16" spans="2:9" ht="24" x14ac:dyDescent="0.3">
      <c r="B16" s="100">
        <v>4</v>
      </c>
      <c r="C16" s="101" t="s">
        <v>259</v>
      </c>
      <c r="D16" s="1042">
        <v>0</v>
      </c>
      <c r="E16" s="104"/>
    </row>
    <row r="17" spans="2:5" ht="24" x14ac:dyDescent="0.3">
      <c r="B17" s="100">
        <v>5</v>
      </c>
      <c r="C17" s="101" t="s">
        <v>260</v>
      </c>
      <c r="D17" s="1042">
        <v>0</v>
      </c>
      <c r="E17" s="104"/>
    </row>
    <row r="18" spans="2:5" ht="22.65" customHeight="1" x14ac:dyDescent="0.3">
      <c r="B18" s="100" t="s">
        <v>261</v>
      </c>
      <c r="C18" s="101" t="s">
        <v>262</v>
      </c>
      <c r="D18" s="1042">
        <v>4008586.6779999998</v>
      </c>
      <c r="E18" s="104"/>
    </row>
    <row r="19" spans="2:5" x14ac:dyDescent="0.3">
      <c r="B19" s="106">
        <v>6</v>
      </c>
      <c r="C19" s="107" t="s">
        <v>263</v>
      </c>
      <c r="D19" s="1042">
        <v>43606167.435370006</v>
      </c>
      <c r="E19" s="108"/>
    </row>
    <row r="20" spans="2:5" x14ac:dyDescent="0.3">
      <c r="B20" s="1214" t="s">
        <v>264</v>
      </c>
      <c r="C20" s="1215"/>
      <c r="D20" s="1215"/>
      <c r="E20" s="1216"/>
    </row>
    <row r="21" spans="2:5" x14ac:dyDescent="0.3">
      <c r="B21" s="100">
        <v>7</v>
      </c>
      <c r="C21" s="109" t="s">
        <v>265</v>
      </c>
      <c r="D21" s="1042">
        <v>-64206.682990000001</v>
      </c>
      <c r="E21" s="104"/>
    </row>
    <row r="22" spans="2:5" x14ac:dyDescent="0.3">
      <c r="B22" s="100">
        <v>8</v>
      </c>
      <c r="C22" s="109" t="s">
        <v>266</v>
      </c>
      <c r="D22" s="1042">
        <v>-4929065.9861499993</v>
      </c>
      <c r="E22" s="103" t="s">
        <v>267</v>
      </c>
    </row>
    <row r="23" spans="2:5" x14ac:dyDescent="0.3">
      <c r="B23" s="100">
        <v>9</v>
      </c>
      <c r="C23" s="109" t="s">
        <v>23</v>
      </c>
      <c r="D23" s="1042">
        <v>0</v>
      </c>
      <c r="E23" s="104"/>
    </row>
    <row r="24" spans="2:5" ht="36" x14ac:dyDescent="0.3">
      <c r="B24" s="100">
        <v>10</v>
      </c>
      <c r="C24" s="109" t="s">
        <v>268</v>
      </c>
      <c r="D24" s="1042">
        <v>0</v>
      </c>
      <c r="E24" s="104"/>
    </row>
    <row r="25" spans="2:5" ht="36" x14ac:dyDescent="0.3">
      <c r="B25" s="100">
        <v>11</v>
      </c>
      <c r="C25" s="109" t="s">
        <v>269</v>
      </c>
      <c r="D25" s="1042">
        <v>0</v>
      </c>
      <c r="E25" s="104"/>
    </row>
    <row r="26" spans="2:5" x14ac:dyDescent="0.3">
      <c r="B26" s="100">
        <v>12</v>
      </c>
      <c r="C26" s="109" t="s">
        <v>270</v>
      </c>
      <c r="D26" s="1042">
        <v>-8140.1102300000002</v>
      </c>
      <c r="E26" s="104"/>
    </row>
    <row r="27" spans="2:5" ht="21" customHeight="1" x14ac:dyDescent="0.3">
      <c r="B27" s="100">
        <v>13</v>
      </c>
      <c r="C27" s="109" t="s">
        <v>271</v>
      </c>
      <c r="D27" s="1042">
        <v>0</v>
      </c>
      <c r="E27" s="104"/>
    </row>
    <row r="28" spans="2:5" ht="24" x14ac:dyDescent="0.3">
      <c r="B28" s="100">
        <v>14</v>
      </c>
      <c r="C28" s="109" t="s">
        <v>272</v>
      </c>
      <c r="D28" s="1042">
        <v>0</v>
      </c>
      <c r="E28" s="104"/>
    </row>
    <row r="29" spans="2:5" x14ac:dyDescent="0.3">
      <c r="B29" s="100">
        <v>15</v>
      </c>
      <c r="C29" s="109" t="s">
        <v>273</v>
      </c>
      <c r="D29" s="1042">
        <v>0</v>
      </c>
      <c r="E29" s="104"/>
    </row>
    <row r="30" spans="2:5" ht="24" x14ac:dyDescent="0.3">
      <c r="B30" s="100">
        <v>16</v>
      </c>
      <c r="C30" s="109" t="s">
        <v>274</v>
      </c>
      <c r="D30" s="1042">
        <v>0</v>
      </c>
      <c r="E30" s="104"/>
    </row>
    <row r="31" spans="2:5" ht="48" x14ac:dyDescent="0.3">
      <c r="B31" s="100">
        <v>17</v>
      </c>
      <c r="C31" s="109" t="s">
        <v>275</v>
      </c>
      <c r="D31" s="1042">
        <v>0</v>
      </c>
      <c r="E31" s="104"/>
    </row>
    <row r="32" spans="2:5" ht="48" x14ac:dyDescent="0.3">
      <c r="B32" s="100">
        <v>18</v>
      </c>
      <c r="C32" s="109" t="s">
        <v>276</v>
      </c>
      <c r="D32" s="1042">
        <v>0</v>
      </c>
      <c r="E32" s="104"/>
    </row>
    <row r="33" spans="2:6" ht="48" x14ac:dyDescent="0.3">
      <c r="B33" s="100">
        <v>19</v>
      </c>
      <c r="C33" s="109" t="s">
        <v>277</v>
      </c>
      <c r="D33" s="1042">
        <v>0</v>
      </c>
      <c r="E33" s="104"/>
    </row>
    <row r="34" spans="2:6" x14ac:dyDescent="0.3">
      <c r="B34" s="100">
        <v>20</v>
      </c>
      <c r="C34" s="109" t="s">
        <v>23</v>
      </c>
      <c r="D34" s="1042">
        <v>0</v>
      </c>
      <c r="E34" s="104"/>
    </row>
    <row r="35" spans="2:6" ht="24" x14ac:dyDescent="0.3">
      <c r="B35" s="100" t="s">
        <v>278</v>
      </c>
      <c r="C35" s="109" t="s">
        <v>279</v>
      </c>
      <c r="D35" s="1042">
        <v>0</v>
      </c>
      <c r="E35" s="104"/>
    </row>
    <row r="36" spans="2:6" x14ac:dyDescent="0.3">
      <c r="B36" s="100" t="s">
        <v>280</v>
      </c>
      <c r="C36" s="109" t="s">
        <v>281</v>
      </c>
      <c r="D36" s="1042">
        <v>0</v>
      </c>
      <c r="E36" s="104"/>
    </row>
    <row r="37" spans="2:6" x14ac:dyDescent="0.3">
      <c r="B37" s="100" t="s">
        <v>282</v>
      </c>
      <c r="C37" s="104" t="s">
        <v>283</v>
      </c>
      <c r="D37" s="1042">
        <v>0</v>
      </c>
      <c r="E37" s="104"/>
    </row>
    <row r="38" spans="2:6" x14ac:dyDescent="0.3">
      <c r="B38" s="100" t="s">
        <v>284</v>
      </c>
      <c r="C38" s="109" t="s">
        <v>285</v>
      </c>
      <c r="D38" s="1042">
        <v>0</v>
      </c>
      <c r="E38" s="104"/>
    </row>
    <row r="39" spans="2:6" ht="36" x14ac:dyDescent="0.3">
      <c r="B39" s="100">
        <v>21</v>
      </c>
      <c r="C39" s="109" t="s">
        <v>286</v>
      </c>
      <c r="D39" s="1042">
        <v>0</v>
      </c>
      <c r="E39" s="104"/>
    </row>
    <row r="40" spans="2:6" x14ac:dyDescent="0.3">
      <c r="B40" s="100">
        <v>22</v>
      </c>
      <c r="C40" s="109" t="s">
        <v>287</v>
      </c>
      <c r="D40" s="1042">
        <v>0</v>
      </c>
      <c r="E40" s="104"/>
    </row>
    <row r="41" spans="2:6" ht="36" x14ac:dyDescent="0.3">
      <c r="B41" s="100">
        <v>23</v>
      </c>
      <c r="C41" s="109" t="s">
        <v>288</v>
      </c>
      <c r="D41" s="1042">
        <v>0</v>
      </c>
      <c r="E41" s="104"/>
    </row>
    <row r="42" spans="2:6" x14ac:dyDescent="0.3">
      <c r="B42" s="100">
        <v>24</v>
      </c>
      <c r="C42" s="109" t="s">
        <v>23</v>
      </c>
      <c r="D42" s="1042">
        <v>0</v>
      </c>
      <c r="E42" s="104"/>
    </row>
    <row r="43" spans="2:6" x14ac:dyDescent="0.3">
      <c r="B43" s="100">
        <v>25</v>
      </c>
      <c r="C43" s="109" t="s">
        <v>289</v>
      </c>
      <c r="D43" s="1042">
        <v>0</v>
      </c>
      <c r="E43" s="104"/>
    </row>
    <row r="44" spans="2:6" x14ac:dyDescent="0.3">
      <c r="B44" s="100" t="s">
        <v>290</v>
      </c>
      <c r="C44" s="109" t="s">
        <v>291</v>
      </c>
      <c r="D44" s="1042">
        <v>0</v>
      </c>
      <c r="E44" s="104"/>
    </row>
    <row r="45" spans="2:6" ht="48" x14ac:dyDescent="0.3">
      <c r="B45" s="100" t="s">
        <v>292</v>
      </c>
      <c r="C45" s="109" t="s">
        <v>293</v>
      </c>
      <c r="D45" s="1042">
        <v>0</v>
      </c>
      <c r="E45" s="104"/>
    </row>
    <row r="46" spans="2:6" x14ac:dyDescent="0.3">
      <c r="B46" s="100">
        <v>26</v>
      </c>
      <c r="C46" s="109" t="s">
        <v>23</v>
      </c>
      <c r="D46" s="1042">
        <v>0</v>
      </c>
      <c r="E46" s="104"/>
    </row>
    <row r="47" spans="2:6" ht="36" x14ac:dyDescent="0.3">
      <c r="B47" s="100">
        <v>27</v>
      </c>
      <c r="C47" s="109" t="s">
        <v>294</v>
      </c>
      <c r="D47" s="1042">
        <v>0</v>
      </c>
      <c r="E47" s="104"/>
      <c r="F47" s="110"/>
    </row>
    <row r="48" spans="2:6" x14ac:dyDescent="0.3">
      <c r="B48" s="100" t="s">
        <v>295</v>
      </c>
      <c r="C48" s="109" t="s">
        <v>296</v>
      </c>
      <c r="D48" s="1042">
        <v>-9414.9991999999984</v>
      </c>
      <c r="E48" s="104"/>
      <c r="F48" s="110"/>
    </row>
    <row r="49" spans="2:5" x14ac:dyDescent="0.3">
      <c r="B49" s="100">
        <v>28</v>
      </c>
      <c r="C49" s="111" t="s">
        <v>297</v>
      </c>
      <c r="D49" s="1042">
        <v>-5001412.7793699987</v>
      </c>
      <c r="E49" s="104"/>
    </row>
    <row r="50" spans="2:5" x14ac:dyDescent="0.3">
      <c r="B50" s="100">
        <v>29</v>
      </c>
      <c r="C50" s="111" t="s">
        <v>49</v>
      </c>
      <c r="D50" s="1042">
        <v>38595339.656800002</v>
      </c>
      <c r="E50" s="104"/>
    </row>
    <row r="51" spans="2:5" x14ac:dyDescent="0.3">
      <c r="B51" s="1214" t="s">
        <v>298</v>
      </c>
      <c r="C51" s="1215"/>
      <c r="D51" s="1215"/>
      <c r="E51" s="1216"/>
    </row>
    <row r="52" spans="2:5" x14ac:dyDescent="0.3">
      <c r="B52" s="100">
        <v>30</v>
      </c>
      <c r="C52" s="109" t="s">
        <v>299</v>
      </c>
      <c r="D52" s="1042">
        <v>4830904</v>
      </c>
      <c r="E52" s="103" t="s">
        <v>300</v>
      </c>
    </row>
    <row r="53" spans="2:5" x14ac:dyDescent="0.3">
      <c r="B53" s="100">
        <v>31</v>
      </c>
      <c r="C53" s="109" t="s">
        <v>301</v>
      </c>
      <c r="D53" s="1042">
        <v>4830904</v>
      </c>
      <c r="E53" s="104"/>
    </row>
    <row r="54" spans="2:5" x14ac:dyDescent="0.3">
      <c r="B54" s="100">
        <v>32</v>
      </c>
      <c r="C54" s="109" t="s">
        <v>302</v>
      </c>
      <c r="D54" s="1042">
        <v>0</v>
      </c>
      <c r="E54" s="104"/>
    </row>
    <row r="55" spans="2:5" ht="24" x14ac:dyDescent="0.3">
      <c r="B55" s="100">
        <v>33</v>
      </c>
      <c r="C55" s="109" t="s">
        <v>303</v>
      </c>
      <c r="D55" s="1042">
        <v>0</v>
      </c>
      <c r="E55" s="104"/>
    </row>
    <row r="56" spans="2:5" s="112" customFormat="1" ht="24" x14ac:dyDescent="0.3">
      <c r="B56" s="100" t="s">
        <v>304</v>
      </c>
      <c r="C56" s="109" t="s">
        <v>305</v>
      </c>
      <c r="D56" s="1042">
        <v>0</v>
      </c>
      <c r="E56" s="104"/>
    </row>
    <row r="57" spans="2:5" s="112" customFormat="1" ht="24" x14ac:dyDescent="0.3">
      <c r="B57" s="100" t="s">
        <v>306</v>
      </c>
      <c r="C57" s="109" t="s">
        <v>307</v>
      </c>
      <c r="D57" s="1042">
        <v>0</v>
      </c>
      <c r="E57" s="104"/>
    </row>
    <row r="58" spans="2:5" ht="36" x14ac:dyDescent="0.3">
      <c r="B58" s="100">
        <v>34</v>
      </c>
      <c r="C58" s="109" t="s">
        <v>308</v>
      </c>
      <c r="D58" s="1042">
        <v>0</v>
      </c>
      <c r="E58" s="104"/>
    </row>
    <row r="59" spans="2:5" ht="21" customHeight="1" x14ac:dyDescent="0.3">
      <c r="B59" s="100">
        <v>35</v>
      </c>
      <c r="C59" s="109" t="s">
        <v>309</v>
      </c>
      <c r="D59" s="1042">
        <v>0</v>
      </c>
      <c r="E59" s="104"/>
    </row>
    <row r="60" spans="2:5" x14ac:dyDescent="0.3">
      <c r="B60" s="106">
        <v>36</v>
      </c>
      <c r="C60" s="111" t="s">
        <v>310</v>
      </c>
      <c r="D60" s="1042">
        <v>4830904</v>
      </c>
      <c r="E60" s="104"/>
    </row>
    <row r="61" spans="2:5" x14ac:dyDescent="0.3">
      <c r="B61" s="1214" t="s">
        <v>311</v>
      </c>
      <c r="C61" s="1215"/>
      <c r="D61" s="1215"/>
      <c r="E61" s="1216"/>
    </row>
    <row r="62" spans="2:5" ht="24" x14ac:dyDescent="0.3">
      <c r="B62" s="100">
        <v>37</v>
      </c>
      <c r="C62" s="109" t="s">
        <v>312</v>
      </c>
      <c r="D62" s="1042">
        <v>0</v>
      </c>
      <c r="E62" s="104"/>
    </row>
    <row r="63" spans="2:5" ht="48" x14ac:dyDescent="0.3">
      <c r="B63" s="100">
        <v>38</v>
      </c>
      <c r="C63" s="109" t="s">
        <v>313</v>
      </c>
      <c r="D63" s="1042">
        <v>0</v>
      </c>
      <c r="E63" s="104"/>
    </row>
    <row r="64" spans="2:5" ht="48" x14ac:dyDescent="0.3">
      <c r="B64" s="100">
        <v>39</v>
      </c>
      <c r="C64" s="109" t="s">
        <v>314</v>
      </c>
      <c r="D64" s="1042">
        <v>0</v>
      </c>
      <c r="E64" s="104"/>
    </row>
    <row r="65" spans="1:5" ht="48" x14ac:dyDescent="0.3">
      <c r="B65" s="100">
        <v>40</v>
      </c>
      <c r="C65" s="109" t="s">
        <v>315</v>
      </c>
      <c r="D65" s="1042">
        <v>0</v>
      </c>
      <c r="E65" s="104"/>
    </row>
    <row r="66" spans="1:5" x14ac:dyDescent="0.3">
      <c r="B66" s="100">
        <v>41</v>
      </c>
      <c r="C66" s="109" t="s">
        <v>23</v>
      </c>
      <c r="D66" s="1042">
        <v>0</v>
      </c>
      <c r="E66" s="104"/>
    </row>
    <row r="67" spans="1:5" ht="24" x14ac:dyDescent="0.3">
      <c r="B67" s="100">
        <v>42</v>
      </c>
      <c r="C67" s="109" t="s">
        <v>316</v>
      </c>
      <c r="D67" s="1042">
        <v>0</v>
      </c>
      <c r="E67" s="104"/>
    </row>
    <row r="68" spans="1:5" x14ac:dyDescent="0.3">
      <c r="B68" s="100" t="s">
        <v>317</v>
      </c>
      <c r="C68" s="109" t="s">
        <v>318</v>
      </c>
      <c r="D68" s="1042">
        <v>0</v>
      </c>
      <c r="E68" s="104"/>
    </row>
    <row r="69" spans="1:5" x14ac:dyDescent="0.3">
      <c r="B69" s="106">
        <v>43</v>
      </c>
      <c r="C69" s="111" t="s">
        <v>319</v>
      </c>
      <c r="D69" s="1042">
        <v>0</v>
      </c>
      <c r="E69" s="104"/>
    </row>
    <row r="70" spans="1:5" x14ac:dyDescent="0.3">
      <c r="B70" s="106">
        <v>44</v>
      </c>
      <c r="C70" s="111" t="s">
        <v>320</v>
      </c>
      <c r="D70" s="1042">
        <v>4830904</v>
      </c>
      <c r="E70" s="104"/>
    </row>
    <row r="71" spans="1:5" x14ac:dyDescent="0.3">
      <c r="B71" s="106">
        <v>45</v>
      </c>
      <c r="C71" s="111" t="s">
        <v>321</v>
      </c>
      <c r="D71" s="1042">
        <v>43426243.656800002</v>
      </c>
      <c r="E71" s="104"/>
    </row>
    <row r="72" spans="1:5" x14ac:dyDescent="0.3">
      <c r="B72" s="1214" t="s">
        <v>322</v>
      </c>
      <c r="C72" s="1215"/>
      <c r="D72" s="1215"/>
      <c r="E72" s="1216"/>
    </row>
    <row r="73" spans="1:5" x14ac:dyDescent="0.3">
      <c r="B73" s="100">
        <v>46</v>
      </c>
      <c r="C73" s="109" t="s">
        <v>299</v>
      </c>
      <c r="D73" s="1042">
        <v>4785811.1356800003</v>
      </c>
      <c r="E73" s="104"/>
    </row>
    <row r="74" spans="1:5" ht="36" x14ac:dyDescent="0.3">
      <c r="B74" s="100">
        <v>47</v>
      </c>
      <c r="C74" s="109" t="s">
        <v>323</v>
      </c>
      <c r="D74" s="1042">
        <v>0</v>
      </c>
      <c r="E74" s="104"/>
    </row>
    <row r="75" spans="1:5" s="112" customFormat="1" ht="24" x14ac:dyDescent="0.3">
      <c r="A75" s="113"/>
      <c r="B75" s="100" t="s">
        <v>324</v>
      </c>
      <c r="C75" s="109" t="s">
        <v>325</v>
      </c>
      <c r="D75" s="1042">
        <v>0</v>
      </c>
      <c r="E75" s="104"/>
    </row>
    <row r="76" spans="1:5" s="112" customFormat="1" ht="24" x14ac:dyDescent="0.3">
      <c r="A76" s="113"/>
      <c r="B76" s="100" t="s">
        <v>326</v>
      </c>
      <c r="C76" s="109" t="s">
        <v>327</v>
      </c>
      <c r="D76" s="1042">
        <v>0</v>
      </c>
      <c r="E76" s="104"/>
    </row>
    <row r="77" spans="1:5" ht="48" x14ac:dyDescent="0.3">
      <c r="B77" s="100">
        <v>48</v>
      </c>
      <c r="C77" s="109" t="s">
        <v>328</v>
      </c>
      <c r="D77" s="1042">
        <v>0</v>
      </c>
      <c r="E77" s="104"/>
    </row>
    <row r="78" spans="1:5" ht="21.6" customHeight="1" x14ac:dyDescent="0.3">
      <c r="B78" s="100">
        <v>49</v>
      </c>
      <c r="C78" s="109" t="s">
        <v>329</v>
      </c>
      <c r="D78" s="1042">
        <v>0</v>
      </c>
      <c r="E78" s="104"/>
    </row>
    <row r="79" spans="1:5" x14ac:dyDescent="0.3">
      <c r="B79" s="100">
        <v>50</v>
      </c>
      <c r="C79" s="109" t="s">
        <v>330</v>
      </c>
      <c r="D79" s="1042">
        <v>517306.28479000001</v>
      </c>
      <c r="E79" s="104"/>
    </row>
    <row r="80" spans="1:5" x14ac:dyDescent="0.3">
      <c r="B80" s="106">
        <v>51</v>
      </c>
      <c r="C80" s="111" t="s">
        <v>331</v>
      </c>
      <c r="D80" s="1042">
        <v>5303117.4204700002</v>
      </c>
      <c r="E80" s="108"/>
    </row>
    <row r="81" spans="2:5" x14ac:dyDescent="0.3">
      <c r="B81" s="1214" t="s">
        <v>332</v>
      </c>
      <c r="C81" s="1215"/>
      <c r="D81" s="1215"/>
      <c r="E81" s="1216"/>
    </row>
    <row r="82" spans="2:5" ht="24" x14ac:dyDescent="0.3">
      <c r="B82" s="100">
        <v>52</v>
      </c>
      <c r="C82" s="109" t="s">
        <v>333</v>
      </c>
      <c r="D82" s="1042">
        <v>0</v>
      </c>
      <c r="E82" s="104"/>
    </row>
    <row r="83" spans="2:5" ht="48" x14ac:dyDescent="0.3">
      <c r="B83" s="100">
        <v>53</v>
      </c>
      <c r="C83" s="109" t="s">
        <v>334</v>
      </c>
      <c r="D83" s="1042">
        <v>0</v>
      </c>
      <c r="E83" s="104"/>
    </row>
    <row r="84" spans="2:5" ht="48" x14ac:dyDescent="0.3">
      <c r="B84" s="100">
        <v>54</v>
      </c>
      <c r="C84" s="109" t="s">
        <v>335</v>
      </c>
      <c r="D84" s="1042">
        <v>0</v>
      </c>
      <c r="E84" s="104"/>
    </row>
    <row r="85" spans="2:5" x14ac:dyDescent="0.3">
      <c r="B85" s="100" t="s">
        <v>336</v>
      </c>
      <c r="C85" s="109" t="s">
        <v>23</v>
      </c>
      <c r="D85" s="1042">
        <v>0</v>
      </c>
      <c r="E85" s="104"/>
    </row>
    <row r="86" spans="2:5" ht="48" x14ac:dyDescent="0.3">
      <c r="B86" s="100">
        <v>55</v>
      </c>
      <c r="C86" s="109" t="s">
        <v>337</v>
      </c>
      <c r="D86" s="1042">
        <v>0</v>
      </c>
      <c r="E86" s="104"/>
    </row>
    <row r="87" spans="2:5" x14ac:dyDescent="0.3">
      <c r="B87" s="100">
        <v>56</v>
      </c>
      <c r="C87" s="109" t="s">
        <v>23</v>
      </c>
      <c r="D87" s="1042">
        <v>0</v>
      </c>
      <c r="E87" s="104"/>
    </row>
    <row r="88" spans="2:5" ht="36" x14ac:dyDescent="0.3">
      <c r="B88" s="100" t="s">
        <v>338</v>
      </c>
      <c r="C88" s="104" t="s">
        <v>339</v>
      </c>
      <c r="D88" s="1042">
        <v>0</v>
      </c>
      <c r="E88" s="104"/>
    </row>
    <row r="89" spans="2:5" x14ac:dyDescent="0.3">
      <c r="B89" s="100" t="s">
        <v>340</v>
      </c>
      <c r="C89" s="104" t="s">
        <v>341</v>
      </c>
      <c r="D89" s="1042">
        <v>0</v>
      </c>
      <c r="E89" s="104"/>
    </row>
    <row r="90" spans="2:5" x14ac:dyDescent="0.3">
      <c r="B90" s="106">
        <v>57</v>
      </c>
      <c r="C90" s="108" t="s">
        <v>342</v>
      </c>
      <c r="D90" s="1042">
        <v>0</v>
      </c>
      <c r="E90" s="104"/>
    </row>
    <row r="91" spans="2:5" x14ac:dyDescent="0.3">
      <c r="B91" s="106">
        <v>58</v>
      </c>
      <c r="C91" s="108" t="s">
        <v>343</v>
      </c>
      <c r="D91" s="1042">
        <v>5303117.4204700002</v>
      </c>
      <c r="E91" s="104"/>
    </row>
    <row r="92" spans="2:5" x14ac:dyDescent="0.3">
      <c r="B92" s="106">
        <v>59</v>
      </c>
      <c r="C92" s="108" t="s">
        <v>344</v>
      </c>
      <c r="D92" s="1042">
        <v>48729361.077270001</v>
      </c>
      <c r="E92" s="104"/>
    </row>
    <row r="93" spans="2:5" x14ac:dyDescent="0.3">
      <c r="B93" s="106">
        <v>60</v>
      </c>
      <c r="C93" s="108" t="s">
        <v>4</v>
      </c>
      <c r="D93" s="1042">
        <v>232010964.858105</v>
      </c>
      <c r="E93" s="108"/>
    </row>
    <row r="94" spans="2:5" x14ac:dyDescent="0.3">
      <c r="B94" s="1214" t="s">
        <v>345</v>
      </c>
      <c r="C94" s="1215"/>
      <c r="D94" s="1215"/>
      <c r="E94" s="1216"/>
    </row>
    <row r="95" spans="2:5" x14ac:dyDescent="0.3">
      <c r="B95" s="100">
        <v>61</v>
      </c>
      <c r="C95" s="109" t="s">
        <v>346</v>
      </c>
      <c r="D95" s="1043">
        <v>16.635136050748475</v>
      </c>
      <c r="E95" s="104"/>
    </row>
    <row r="96" spans="2:5" x14ac:dyDescent="0.3">
      <c r="B96" s="100">
        <v>62</v>
      </c>
      <c r="C96" s="109" t="s">
        <v>347</v>
      </c>
      <c r="D96" s="1043">
        <v>18.717323848620236</v>
      </c>
      <c r="E96" s="104"/>
    </row>
    <row r="97" spans="2:5" x14ac:dyDescent="0.3">
      <c r="B97" s="100">
        <v>63</v>
      </c>
      <c r="C97" s="109" t="s">
        <v>348</v>
      </c>
      <c r="D97" s="1043">
        <v>21.003042294605461</v>
      </c>
      <c r="E97" s="104"/>
    </row>
    <row r="98" spans="2:5" ht="14.4" customHeight="1" x14ac:dyDescent="0.3">
      <c r="B98" s="100">
        <v>64</v>
      </c>
      <c r="C98" s="109" t="s">
        <v>349</v>
      </c>
      <c r="D98" s="1043">
        <v>10.293749999999999</v>
      </c>
      <c r="E98" s="104"/>
    </row>
    <row r="99" spans="2:5" ht="17.399999999999999" customHeight="1" x14ac:dyDescent="0.3">
      <c r="B99" s="100">
        <v>65</v>
      </c>
      <c r="C99" s="104" t="s">
        <v>350</v>
      </c>
      <c r="D99" s="1043">
        <v>2.5</v>
      </c>
      <c r="E99" s="104"/>
    </row>
    <row r="100" spans="2:5" x14ac:dyDescent="0.3">
      <c r="B100" s="100">
        <v>66</v>
      </c>
      <c r="C100" s="104" t="s">
        <v>351</v>
      </c>
      <c r="D100" s="1043">
        <v>1.499999999999321</v>
      </c>
      <c r="E100" s="104"/>
    </row>
    <row r="101" spans="2:5" x14ac:dyDescent="0.3">
      <c r="B101" s="100">
        <v>67</v>
      </c>
      <c r="C101" s="104" t="s">
        <v>352</v>
      </c>
      <c r="D101" s="1043">
        <v>0</v>
      </c>
      <c r="E101" s="104"/>
    </row>
    <row r="102" spans="2:5" ht="24" x14ac:dyDescent="0.3">
      <c r="B102" s="100" t="s">
        <v>353</v>
      </c>
      <c r="C102" s="109" t="s">
        <v>354</v>
      </c>
      <c r="D102" s="1043">
        <v>0.49999999999977374</v>
      </c>
      <c r="E102" s="104"/>
    </row>
    <row r="103" spans="2:5" ht="24" x14ac:dyDescent="0.3">
      <c r="B103" s="100" t="s">
        <v>355</v>
      </c>
      <c r="C103" s="109" t="s">
        <v>356</v>
      </c>
      <c r="D103" s="1043">
        <v>0</v>
      </c>
      <c r="E103" s="104"/>
    </row>
    <row r="104" spans="2:5" ht="24" x14ac:dyDescent="0.3">
      <c r="B104" s="100">
        <v>68</v>
      </c>
      <c r="C104" s="111" t="s">
        <v>357</v>
      </c>
      <c r="D104" s="1043">
        <v>0</v>
      </c>
      <c r="E104" s="104"/>
    </row>
    <row r="105" spans="2:5" x14ac:dyDescent="0.3">
      <c r="B105" s="1214" t="s">
        <v>358</v>
      </c>
      <c r="C105" s="1215"/>
      <c r="D105" s="1215"/>
      <c r="E105" s="1216"/>
    </row>
    <row r="106" spans="2:5" x14ac:dyDescent="0.3">
      <c r="B106" s="100">
        <v>69</v>
      </c>
      <c r="C106" s="114" t="s">
        <v>359</v>
      </c>
      <c r="D106" s="102"/>
      <c r="E106" s="104"/>
    </row>
    <row r="107" spans="2:5" x14ac:dyDescent="0.3">
      <c r="B107" s="100">
        <v>70</v>
      </c>
      <c r="C107" s="114" t="s">
        <v>359</v>
      </c>
      <c r="D107" s="102"/>
      <c r="E107" s="104"/>
    </row>
    <row r="108" spans="2:5" x14ac:dyDescent="0.3">
      <c r="B108" s="100">
        <v>71</v>
      </c>
      <c r="C108" s="114" t="s">
        <v>359</v>
      </c>
      <c r="D108" s="102"/>
      <c r="E108" s="104"/>
    </row>
    <row r="109" spans="2:5" x14ac:dyDescent="0.3">
      <c r="B109" s="1214" t="s">
        <v>360</v>
      </c>
      <c r="C109" s="1215"/>
      <c r="D109" s="1215"/>
      <c r="E109" s="1216"/>
    </row>
    <row r="110" spans="2:5" ht="32.25" customHeight="1" x14ac:dyDescent="0.3">
      <c r="B110" s="1223">
        <v>72</v>
      </c>
      <c r="C110" s="1226" t="s">
        <v>361</v>
      </c>
      <c r="D110" s="102">
        <v>0</v>
      </c>
      <c r="E110" s="1229"/>
    </row>
    <row r="111" spans="2:5" ht="11.1" customHeight="1" x14ac:dyDescent="0.3">
      <c r="B111" s="1224"/>
      <c r="C111" s="1227"/>
      <c r="D111" s="102">
        <v>0</v>
      </c>
      <c r="E111" s="1230"/>
    </row>
    <row r="112" spans="2:5" x14ac:dyDescent="0.3">
      <c r="B112" s="1225"/>
      <c r="C112" s="1228"/>
      <c r="D112" s="102">
        <v>0</v>
      </c>
      <c r="E112" s="1231"/>
    </row>
    <row r="113" spans="2:5" ht="48" x14ac:dyDescent="0.3">
      <c r="B113" s="100">
        <v>73</v>
      </c>
      <c r="C113" s="109" t="s">
        <v>362</v>
      </c>
      <c r="D113" s="102">
        <v>0</v>
      </c>
      <c r="E113" s="104"/>
    </row>
    <row r="114" spans="2:5" x14ac:dyDescent="0.3">
      <c r="B114" s="100">
        <v>74</v>
      </c>
      <c r="C114" s="109" t="s">
        <v>23</v>
      </c>
      <c r="D114" s="102">
        <v>0</v>
      </c>
      <c r="E114" s="104"/>
    </row>
    <row r="115" spans="2:5" ht="36" x14ac:dyDescent="0.3">
      <c r="B115" s="100">
        <v>75</v>
      </c>
      <c r="C115" s="109" t="s">
        <v>363</v>
      </c>
      <c r="D115" s="102">
        <v>0</v>
      </c>
      <c r="E115" s="104"/>
    </row>
    <row r="116" spans="2:5" x14ac:dyDescent="0.3">
      <c r="B116" s="1214" t="s">
        <v>364</v>
      </c>
      <c r="C116" s="1215"/>
      <c r="D116" s="1215"/>
      <c r="E116" s="1216"/>
    </row>
    <row r="117" spans="2:5" ht="24" x14ac:dyDescent="0.3">
      <c r="B117" s="100">
        <v>76</v>
      </c>
      <c r="C117" s="109" t="s">
        <v>365</v>
      </c>
      <c r="D117" s="1042">
        <v>0</v>
      </c>
      <c r="E117" s="104"/>
    </row>
    <row r="118" spans="2:5" ht="24" x14ac:dyDescent="0.3">
      <c r="B118" s="100">
        <v>77</v>
      </c>
      <c r="C118" s="109" t="s">
        <v>366</v>
      </c>
      <c r="D118" s="1042">
        <v>0</v>
      </c>
      <c r="E118" s="104"/>
    </row>
    <row r="119" spans="2:5" ht="24" x14ac:dyDescent="0.3">
      <c r="B119" s="100">
        <v>78</v>
      </c>
      <c r="C119" s="109" t="s">
        <v>367</v>
      </c>
      <c r="D119" s="1042">
        <v>517306.28478999971</v>
      </c>
      <c r="E119" s="104"/>
    </row>
    <row r="120" spans="2:5" ht="24" x14ac:dyDescent="0.3">
      <c r="B120" s="100">
        <v>79</v>
      </c>
      <c r="C120" s="109" t="s">
        <v>368</v>
      </c>
      <c r="D120" s="1042">
        <v>1036442.7398514601</v>
      </c>
      <c r="E120" s="104"/>
    </row>
    <row r="121" spans="2:5" x14ac:dyDescent="0.3">
      <c r="B121" s="1220" t="s">
        <v>369</v>
      </c>
      <c r="C121" s="1221"/>
      <c r="D121" s="1221"/>
      <c r="E121" s="1222"/>
    </row>
    <row r="122" spans="2:5" ht="24" x14ac:dyDescent="0.3">
      <c r="B122" s="100">
        <v>80</v>
      </c>
      <c r="C122" s="109" t="s">
        <v>370</v>
      </c>
      <c r="D122" s="1042">
        <v>0</v>
      </c>
      <c r="E122" s="104"/>
    </row>
    <row r="123" spans="2:5" ht="24" x14ac:dyDescent="0.3">
      <c r="B123" s="100">
        <v>81</v>
      </c>
      <c r="C123" s="109" t="s">
        <v>371</v>
      </c>
      <c r="D123" s="1042">
        <v>0</v>
      </c>
      <c r="E123" s="104" t="s">
        <v>144</v>
      </c>
    </row>
    <row r="124" spans="2:5" ht="24" x14ac:dyDescent="0.3">
      <c r="B124" s="100">
        <v>82</v>
      </c>
      <c r="C124" s="109" t="s">
        <v>372</v>
      </c>
      <c r="D124" s="1042">
        <v>0</v>
      </c>
      <c r="E124" s="104"/>
    </row>
    <row r="125" spans="2:5" ht="24" x14ac:dyDescent="0.3">
      <c r="B125" s="100">
        <v>83</v>
      </c>
      <c r="C125" s="109" t="s">
        <v>373</v>
      </c>
      <c r="D125" s="1042">
        <v>0</v>
      </c>
      <c r="E125" s="104"/>
    </row>
    <row r="126" spans="2:5" ht="24" x14ac:dyDescent="0.3">
      <c r="B126" s="100">
        <v>84</v>
      </c>
      <c r="C126" s="109" t="s">
        <v>374</v>
      </c>
      <c r="D126" s="1042">
        <v>0</v>
      </c>
      <c r="E126" s="104"/>
    </row>
    <row r="127" spans="2:5" ht="24" x14ac:dyDescent="0.3">
      <c r="B127" s="100">
        <v>85</v>
      </c>
      <c r="C127" s="109" t="s">
        <v>375</v>
      </c>
      <c r="D127" s="1042">
        <v>0</v>
      </c>
      <c r="E127" s="104"/>
    </row>
    <row r="128" spans="2:5" x14ac:dyDescent="0.3">
      <c r="B128" s="115"/>
    </row>
    <row r="129" spans="2:2" x14ac:dyDescent="0.3">
      <c r="B129" s="115"/>
    </row>
    <row r="130" spans="2:2" x14ac:dyDescent="0.3">
      <c r="B130" s="116"/>
    </row>
    <row r="131" spans="2:2" x14ac:dyDescent="0.3">
      <c r="B131" s="116"/>
    </row>
    <row r="132" spans="2:2" x14ac:dyDescent="0.3">
      <c r="B132" s="116"/>
    </row>
    <row r="133" spans="2:2" x14ac:dyDescent="0.3">
      <c r="B133" s="116"/>
    </row>
  </sheetData>
  <mergeCells count="14">
    <mergeCell ref="B116:E116"/>
    <mergeCell ref="B121:E121"/>
    <mergeCell ref="B94:E94"/>
    <mergeCell ref="B105:E105"/>
    <mergeCell ref="B109:E109"/>
    <mergeCell ref="B110:B112"/>
    <mergeCell ref="C110:C112"/>
    <mergeCell ref="E110:E112"/>
    <mergeCell ref="B81:E81"/>
    <mergeCell ref="B8:E8"/>
    <mergeCell ref="B20:E20"/>
    <mergeCell ref="B51:E51"/>
    <mergeCell ref="B61:E61"/>
    <mergeCell ref="B72:E7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pageSetUpPr fitToPage="1"/>
  </sheetPr>
  <dimension ref="B1:T52"/>
  <sheetViews>
    <sheetView showGridLines="0" view="pageLayout" topLeftCell="A19" zoomScale="90" zoomScaleNormal="100" zoomScalePageLayoutView="90" workbookViewId="0">
      <selection activeCell="M12" sqref="M12"/>
    </sheetView>
  </sheetViews>
  <sheetFormatPr defaultColWidth="9" defaultRowHeight="14.4" x14ac:dyDescent="0.3"/>
  <cols>
    <col min="3" max="3" width="53" customWidth="1"/>
    <col min="4" max="4" width="39.5546875" customWidth="1"/>
    <col min="5" max="5" width="37.109375" customWidth="1"/>
    <col min="6" max="6" width="20.44140625" customWidth="1"/>
  </cols>
  <sheetData>
    <row r="1" spans="2:20" ht="15.6" x14ac:dyDescent="0.3">
      <c r="C1" s="117"/>
    </row>
    <row r="2" spans="2:20" ht="18" x14ac:dyDescent="0.3">
      <c r="B2" s="118" t="s">
        <v>243</v>
      </c>
    </row>
    <row r="3" spans="2:20" ht="15" customHeight="1" x14ac:dyDescent="0.3">
      <c r="B3" s="1232" t="s">
        <v>376</v>
      </c>
      <c r="C3" s="1232"/>
      <c r="D3" s="1232"/>
      <c r="E3" s="1232"/>
      <c r="F3" s="1232"/>
      <c r="G3" s="119"/>
      <c r="H3" s="119"/>
      <c r="I3" s="119"/>
      <c r="J3" s="119"/>
      <c r="K3" s="119"/>
      <c r="L3" s="119"/>
      <c r="M3" s="119"/>
      <c r="N3" s="119"/>
      <c r="O3" s="119"/>
      <c r="P3" s="119"/>
      <c r="Q3" s="119"/>
      <c r="R3" s="119"/>
      <c r="S3" s="119"/>
      <c r="T3" s="119"/>
    </row>
    <row r="4" spans="2:20" x14ac:dyDescent="0.3">
      <c r="B4" s="1232"/>
      <c r="C4" s="1232"/>
      <c r="D4" s="1232"/>
      <c r="E4" s="1232"/>
      <c r="F4" s="1232"/>
      <c r="G4" s="119"/>
      <c r="H4" s="119"/>
      <c r="I4" s="119"/>
      <c r="J4" s="119"/>
      <c r="K4" s="119"/>
      <c r="L4" s="119"/>
      <c r="M4" s="119"/>
      <c r="N4" s="119"/>
      <c r="O4" s="119"/>
      <c r="P4" s="119"/>
      <c r="Q4" s="119"/>
      <c r="R4" s="119"/>
      <c r="S4" s="119"/>
      <c r="T4" s="119"/>
    </row>
    <row r="5" spans="2:20" x14ac:dyDescent="0.3">
      <c r="B5" s="1232"/>
      <c r="C5" s="1232"/>
      <c r="D5" s="1232"/>
      <c r="E5" s="1232"/>
      <c r="F5" s="1232"/>
      <c r="G5" s="119"/>
      <c r="H5" s="119"/>
      <c r="I5" s="119"/>
      <c r="J5" s="119"/>
      <c r="K5" s="119"/>
      <c r="L5" s="119"/>
      <c r="M5" s="119"/>
      <c r="N5" s="119"/>
      <c r="O5" s="119"/>
      <c r="P5" s="119"/>
      <c r="Q5" s="119"/>
      <c r="R5" s="119"/>
      <c r="S5" s="119"/>
      <c r="T5" s="119"/>
    </row>
    <row r="6" spans="2:20" x14ac:dyDescent="0.3">
      <c r="B6" s="1"/>
      <c r="C6" s="15"/>
      <c r="D6" s="31" t="s">
        <v>6</v>
      </c>
      <c r="E6" s="31" t="s">
        <v>7</v>
      </c>
      <c r="F6" s="31" t="s">
        <v>8</v>
      </c>
    </row>
    <row r="7" spans="2:20" x14ac:dyDescent="0.3">
      <c r="B7" s="1"/>
      <c r="C7" s="120"/>
      <c r="D7" s="121" t="s">
        <v>377</v>
      </c>
      <c r="E7" s="121" t="s">
        <v>378</v>
      </c>
      <c r="F7" s="121" t="s">
        <v>379</v>
      </c>
    </row>
    <row r="8" spans="2:20" x14ac:dyDescent="0.3">
      <c r="B8" s="1"/>
      <c r="C8" s="120"/>
      <c r="D8" s="121" t="s">
        <v>380</v>
      </c>
      <c r="E8" s="121" t="s">
        <v>380</v>
      </c>
      <c r="F8" s="121"/>
    </row>
    <row r="9" spans="2:20" ht="30" customHeight="1" x14ac:dyDescent="0.3">
      <c r="B9" s="1233" t="s">
        <v>381</v>
      </c>
      <c r="C9" s="1234"/>
      <c r="D9" s="1234"/>
      <c r="E9" s="1234"/>
      <c r="F9" s="1235"/>
    </row>
    <row r="10" spans="2:20" x14ac:dyDescent="0.3">
      <c r="B10" s="122">
        <v>1</v>
      </c>
      <c r="C10" s="20" t="s">
        <v>2144</v>
      </c>
      <c r="D10" s="1045">
        <v>18780694.008000001</v>
      </c>
      <c r="E10" s="123"/>
      <c r="F10" s="31"/>
    </row>
    <row r="11" spans="2:20" x14ac:dyDescent="0.3">
      <c r="B11" s="122">
        <v>2</v>
      </c>
      <c r="C11" s="20" t="s">
        <v>2103</v>
      </c>
      <c r="D11" s="1045">
        <v>7709557.9730000002</v>
      </c>
      <c r="E11" s="123"/>
      <c r="F11" s="31"/>
    </row>
    <row r="12" spans="2:20" ht="28.8" x14ac:dyDescent="0.3">
      <c r="B12" s="122">
        <v>3</v>
      </c>
      <c r="C12" s="20" t="s">
        <v>2145</v>
      </c>
      <c r="D12" s="1045">
        <v>194407.432</v>
      </c>
      <c r="E12" s="123"/>
      <c r="F12" s="31"/>
    </row>
    <row r="13" spans="2:20" ht="28.8" x14ac:dyDescent="0.3">
      <c r="B13" s="122">
        <v>4</v>
      </c>
      <c r="C13" s="20" t="s">
        <v>2146</v>
      </c>
      <c r="D13" s="1045">
        <v>100976.399</v>
      </c>
      <c r="E13" s="123"/>
      <c r="F13" s="31"/>
    </row>
    <row r="14" spans="2:20" x14ac:dyDescent="0.3">
      <c r="B14" s="122">
        <v>5</v>
      </c>
      <c r="C14" s="20" t="s">
        <v>2106</v>
      </c>
      <c r="D14" s="1045">
        <v>556322207.61399996</v>
      </c>
      <c r="E14" s="123"/>
      <c r="F14" s="31"/>
    </row>
    <row r="15" spans="2:20" x14ac:dyDescent="0.3">
      <c r="B15" s="122">
        <v>6</v>
      </c>
      <c r="C15" s="20" t="s">
        <v>2147</v>
      </c>
      <c r="D15" s="1045">
        <v>-5755233.0530000003</v>
      </c>
      <c r="E15" s="123"/>
      <c r="F15" s="31"/>
    </row>
    <row r="16" spans="2:20" x14ac:dyDescent="0.3">
      <c r="B16" s="122">
        <v>7</v>
      </c>
      <c r="C16" s="20" t="s">
        <v>2148</v>
      </c>
      <c r="D16" s="1045">
        <v>7347078.9910000004</v>
      </c>
      <c r="E16" s="123"/>
      <c r="F16" s="31"/>
    </row>
    <row r="17" spans="2:6" x14ac:dyDescent="0.3">
      <c r="B17" s="122">
        <v>8</v>
      </c>
      <c r="C17" s="20" t="s">
        <v>2149</v>
      </c>
      <c r="D17" s="1045">
        <v>0</v>
      </c>
      <c r="E17" s="123"/>
      <c r="F17" s="31"/>
    </row>
    <row r="18" spans="2:6" x14ac:dyDescent="0.3">
      <c r="B18" s="122">
        <v>9</v>
      </c>
      <c r="C18" s="20" t="s">
        <v>2150</v>
      </c>
      <c r="D18" s="1045">
        <v>7209412.1689999998</v>
      </c>
      <c r="E18" s="123"/>
      <c r="F18" s="31"/>
    </row>
    <row r="19" spans="2:6" x14ac:dyDescent="0.3">
      <c r="B19" s="122">
        <v>10</v>
      </c>
      <c r="C19" s="20" t="s">
        <v>2151</v>
      </c>
      <c r="D19" s="1045">
        <v>5507289.068</v>
      </c>
      <c r="E19" s="123"/>
      <c r="F19" s="31"/>
    </row>
    <row r="20" spans="2:6" x14ac:dyDescent="0.3">
      <c r="B20" s="122">
        <v>11</v>
      </c>
      <c r="C20" s="20" t="s">
        <v>2152</v>
      </c>
      <c r="D20" s="1045">
        <v>2005841.5819999999</v>
      </c>
      <c r="E20" s="123"/>
      <c r="F20" s="31"/>
    </row>
    <row r="21" spans="2:6" x14ac:dyDescent="0.3">
      <c r="B21" s="122">
        <v>12</v>
      </c>
      <c r="C21" s="20" t="s">
        <v>1321</v>
      </c>
      <c r="D21" s="1045">
        <v>1903746.6939999999</v>
      </c>
      <c r="E21" s="123"/>
      <c r="F21" s="31"/>
    </row>
    <row r="22" spans="2:6" x14ac:dyDescent="0.3">
      <c r="B22" s="122"/>
      <c r="C22" s="20"/>
      <c r="D22" s="123"/>
      <c r="E22" s="123"/>
      <c r="F22" s="31"/>
    </row>
    <row r="23" spans="2:6" x14ac:dyDescent="0.3">
      <c r="B23" s="122"/>
      <c r="C23" s="124"/>
      <c r="D23" s="123"/>
      <c r="E23" s="123"/>
      <c r="F23" s="31"/>
    </row>
    <row r="24" spans="2:6" x14ac:dyDescent="0.3">
      <c r="B24" s="122"/>
      <c r="C24" s="124"/>
      <c r="D24" s="123"/>
      <c r="E24" s="123"/>
      <c r="F24" s="31"/>
    </row>
    <row r="25" spans="2:6" x14ac:dyDescent="0.3">
      <c r="B25" s="122"/>
      <c r="C25" s="124"/>
      <c r="D25" s="123"/>
      <c r="E25" s="123"/>
      <c r="F25" s="31"/>
    </row>
    <row r="26" spans="2:6" x14ac:dyDescent="0.3">
      <c r="B26" s="122"/>
      <c r="C26" s="20"/>
      <c r="D26" s="123"/>
      <c r="E26" s="123"/>
      <c r="F26" s="31"/>
    </row>
    <row r="27" spans="2:6" x14ac:dyDescent="0.3">
      <c r="B27" s="122" t="s">
        <v>175</v>
      </c>
      <c r="C27" s="125" t="s">
        <v>382</v>
      </c>
      <c r="D27" s="1044">
        <v>601325978.87700009</v>
      </c>
      <c r="E27" s="123"/>
      <c r="F27" s="31"/>
    </row>
    <row r="28" spans="2:6" ht="30" customHeight="1" x14ac:dyDescent="0.3">
      <c r="B28" s="1233" t="s">
        <v>383</v>
      </c>
      <c r="C28" s="1234"/>
      <c r="D28" s="1234"/>
      <c r="E28" s="1234"/>
      <c r="F28" s="1235"/>
    </row>
    <row r="29" spans="2:6" x14ac:dyDescent="0.3">
      <c r="B29" s="122">
        <v>1</v>
      </c>
      <c r="C29" s="20" t="s">
        <v>2115</v>
      </c>
      <c r="D29" s="1045">
        <v>7968065.3370000003</v>
      </c>
      <c r="E29" s="123"/>
      <c r="F29" s="126"/>
    </row>
    <row r="30" spans="2:6" x14ac:dyDescent="0.3">
      <c r="B30" s="122">
        <v>2</v>
      </c>
      <c r="C30" s="20" t="s">
        <v>2116</v>
      </c>
      <c r="D30" s="1045">
        <v>535169126.38999999</v>
      </c>
      <c r="E30" s="123"/>
      <c r="F30" s="126"/>
    </row>
    <row r="31" spans="2:6" ht="28.8" x14ac:dyDescent="0.3">
      <c r="B31" s="122">
        <v>3</v>
      </c>
      <c r="C31" s="20" t="s">
        <v>2153</v>
      </c>
      <c r="D31" s="1045">
        <v>-14354015.386</v>
      </c>
      <c r="E31" s="123"/>
      <c r="F31" s="126"/>
    </row>
    <row r="32" spans="2:6" x14ac:dyDescent="0.3">
      <c r="B32" s="122">
        <v>4</v>
      </c>
      <c r="C32" s="20" t="s">
        <v>2154</v>
      </c>
      <c r="D32" s="1045">
        <v>17658259.092999998</v>
      </c>
      <c r="E32" s="123"/>
      <c r="F32" s="126"/>
    </row>
    <row r="33" spans="2:6" x14ac:dyDescent="0.3">
      <c r="B33" s="122">
        <v>5</v>
      </c>
      <c r="C33" s="20" t="s">
        <v>2117</v>
      </c>
      <c r="D33" s="1045">
        <v>1258268.7309999999</v>
      </c>
      <c r="E33" s="123"/>
      <c r="F33" s="126"/>
    </row>
    <row r="34" spans="2:6" x14ac:dyDescent="0.3">
      <c r="B34" s="122">
        <v>6</v>
      </c>
      <c r="C34" s="20" t="s">
        <v>2155</v>
      </c>
      <c r="D34" s="1045">
        <v>1216023.2250000001</v>
      </c>
      <c r="E34" s="123"/>
      <c r="F34" s="126"/>
    </row>
    <row r="35" spans="2:6" x14ac:dyDescent="0.3">
      <c r="B35" s="122">
        <v>7</v>
      </c>
      <c r="C35" s="20" t="s">
        <v>2119</v>
      </c>
      <c r="D35" s="1045">
        <v>1105422.3359999999</v>
      </c>
      <c r="E35" s="123"/>
      <c r="F35" s="126"/>
    </row>
    <row r="36" spans="2:6" x14ac:dyDescent="0.3">
      <c r="B36" s="122"/>
      <c r="C36" s="20"/>
      <c r="D36" s="123"/>
      <c r="E36" s="123"/>
      <c r="F36" s="126"/>
    </row>
    <row r="37" spans="2:6" x14ac:dyDescent="0.3">
      <c r="B37" s="122"/>
      <c r="C37" s="20"/>
      <c r="D37" s="123"/>
      <c r="E37" s="123"/>
      <c r="F37" s="126"/>
    </row>
    <row r="38" spans="2:6" x14ac:dyDescent="0.3">
      <c r="B38" s="122"/>
      <c r="C38" s="20"/>
      <c r="D38" s="123"/>
      <c r="E38" s="123"/>
      <c r="F38" s="126"/>
    </row>
    <row r="39" spans="2:6" x14ac:dyDescent="0.3">
      <c r="B39" s="122"/>
      <c r="C39" s="124"/>
      <c r="D39" s="123"/>
      <c r="E39" s="123"/>
      <c r="F39" s="126"/>
    </row>
    <row r="40" spans="2:6" x14ac:dyDescent="0.3">
      <c r="B40" s="122"/>
      <c r="C40" s="124"/>
      <c r="D40" s="123"/>
      <c r="E40" s="123"/>
      <c r="F40" s="126"/>
    </row>
    <row r="41" spans="2:6" x14ac:dyDescent="0.3">
      <c r="B41" s="122"/>
      <c r="C41" s="124"/>
      <c r="D41" s="123"/>
      <c r="E41" s="123"/>
      <c r="F41" s="126"/>
    </row>
    <row r="42" spans="2:6" x14ac:dyDescent="0.3">
      <c r="B42" s="122"/>
      <c r="C42" s="20"/>
      <c r="D42" s="123"/>
      <c r="E42" s="123"/>
      <c r="F42" s="126"/>
    </row>
    <row r="43" spans="2:6" x14ac:dyDescent="0.3">
      <c r="B43" s="122"/>
      <c r="C43" s="20"/>
      <c r="D43" s="123"/>
      <c r="E43" s="123"/>
      <c r="F43" s="126"/>
    </row>
    <row r="44" spans="2:6" x14ac:dyDescent="0.3">
      <c r="B44" s="122"/>
      <c r="C44" s="20"/>
      <c r="D44" s="123"/>
      <c r="E44" s="123"/>
      <c r="F44" s="126"/>
    </row>
    <row r="45" spans="2:6" x14ac:dyDescent="0.3">
      <c r="B45" s="122" t="s">
        <v>175</v>
      </c>
      <c r="C45" s="125" t="s">
        <v>384</v>
      </c>
      <c r="D45" s="1044">
        <v>550021149.72599995</v>
      </c>
      <c r="E45" s="123"/>
      <c r="F45" s="126"/>
    </row>
    <row r="46" spans="2:6" ht="28.8" x14ac:dyDescent="0.3">
      <c r="B46" s="127" t="s">
        <v>225</v>
      </c>
      <c r="C46" s="128"/>
      <c r="D46" s="129"/>
      <c r="E46" s="129"/>
      <c r="F46" s="130"/>
    </row>
    <row r="47" spans="2:6" x14ac:dyDescent="0.3">
      <c r="B47" s="122">
        <v>1</v>
      </c>
      <c r="C47" s="20" t="s">
        <v>2120</v>
      </c>
      <c r="D47" s="1045">
        <v>15460800</v>
      </c>
      <c r="E47" s="123"/>
      <c r="F47" s="126"/>
    </row>
    <row r="48" spans="2:6" x14ac:dyDescent="0.3">
      <c r="B48" s="122">
        <v>2</v>
      </c>
      <c r="C48" s="124" t="s">
        <v>2156</v>
      </c>
      <c r="D48" s="1045">
        <v>-665015.65800000005</v>
      </c>
      <c r="E48" s="123"/>
      <c r="F48" s="126"/>
    </row>
    <row r="49" spans="2:6" x14ac:dyDescent="0.3">
      <c r="B49" s="122">
        <v>3</v>
      </c>
      <c r="C49" s="124" t="s">
        <v>255</v>
      </c>
      <c r="D49" s="1045">
        <v>24136780.756999999</v>
      </c>
      <c r="E49" s="123"/>
      <c r="F49" s="126"/>
    </row>
    <row r="50" spans="2:6" x14ac:dyDescent="0.3">
      <c r="B50" s="122">
        <v>4</v>
      </c>
      <c r="C50" s="20" t="s">
        <v>2157</v>
      </c>
      <c r="D50" s="1045">
        <v>4830904</v>
      </c>
      <c r="E50" s="123"/>
      <c r="F50" s="126"/>
    </row>
    <row r="51" spans="2:6" x14ac:dyDescent="0.3">
      <c r="B51" s="122">
        <v>5</v>
      </c>
      <c r="C51" s="20" t="s">
        <v>2158</v>
      </c>
      <c r="D51" s="1045">
        <v>7541360.0520000001</v>
      </c>
      <c r="E51" s="123"/>
      <c r="F51" s="126"/>
    </row>
    <row r="52" spans="2:6" x14ac:dyDescent="0.3">
      <c r="B52" s="122" t="s">
        <v>175</v>
      </c>
      <c r="C52" s="125" t="s">
        <v>385</v>
      </c>
      <c r="D52" s="1044">
        <v>51304829.151000001</v>
      </c>
      <c r="E52" s="123"/>
      <c r="F52" s="126"/>
    </row>
  </sheetData>
  <mergeCells count="3">
    <mergeCell ref="B3:F5"/>
    <mergeCell ref="B9:F9"/>
    <mergeCell ref="B28:F28"/>
  </mergeCells>
  <pageMargins left="0.7" right="0.7" top="0.75" bottom="0.75" header="0.3" footer="0.3"/>
  <pageSetup paperSize="9" scale="57" orientation="landscape" r:id="rId1"/>
  <headerFooter>
    <oddHeader>&amp;CCS
Příloha VII</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pageSetUpPr fitToPage="1"/>
  </sheetPr>
  <dimension ref="B2:L58"/>
  <sheetViews>
    <sheetView showGridLines="0" showWhiteSpace="0" view="pageLayout" topLeftCell="G13" zoomScale="90" zoomScaleNormal="100" zoomScalePageLayoutView="90" workbookViewId="0">
      <selection activeCell="M12" sqref="M12"/>
    </sheetView>
  </sheetViews>
  <sheetFormatPr defaultColWidth="9" defaultRowHeight="14.4" x14ac:dyDescent="0.3"/>
  <cols>
    <col min="3" max="3" width="117.44140625" customWidth="1"/>
    <col min="4" max="12" width="43.88671875" customWidth="1"/>
  </cols>
  <sheetData>
    <row r="2" spans="2:12" ht="18" x14ac:dyDescent="0.3">
      <c r="B2" s="131" t="s">
        <v>244</v>
      </c>
    </row>
    <row r="4" spans="2:12" x14ac:dyDescent="0.3">
      <c r="B4" s="132"/>
      <c r="C4" s="132"/>
      <c r="D4" s="173" t="s">
        <v>6</v>
      </c>
      <c r="E4" s="173" t="s">
        <v>6</v>
      </c>
      <c r="F4" s="173" t="s">
        <v>6</v>
      </c>
      <c r="G4" s="173" t="s">
        <v>6</v>
      </c>
      <c r="H4" s="173" t="s">
        <v>6</v>
      </c>
      <c r="I4" s="173" t="s">
        <v>6</v>
      </c>
      <c r="J4" s="173" t="s">
        <v>6</v>
      </c>
      <c r="K4" s="173" t="s">
        <v>6</v>
      </c>
      <c r="L4" s="173" t="s">
        <v>6</v>
      </c>
    </row>
    <row r="5" spans="2:12" ht="27" customHeight="1" x14ac:dyDescent="0.3">
      <c r="B5" s="134"/>
      <c r="C5" s="135"/>
      <c r="D5" s="1036" t="s">
        <v>386</v>
      </c>
      <c r="E5" s="1036" t="s">
        <v>386</v>
      </c>
      <c r="F5" s="1036" t="s">
        <v>386</v>
      </c>
      <c r="G5" s="1036" t="s">
        <v>386</v>
      </c>
      <c r="H5" s="1036" t="s">
        <v>386</v>
      </c>
      <c r="I5" s="1036" t="s">
        <v>386</v>
      </c>
      <c r="J5" s="1036" t="s">
        <v>386</v>
      </c>
      <c r="K5" s="1036" t="s">
        <v>386</v>
      </c>
      <c r="L5" s="1036" t="s">
        <v>386</v>
      </c>
    </row>
    <row r="6" spans="2:12" x14ac:dyDescent="0.3">
      <c r="B6" s="126">
        <v>1</v>
      </c>
      <c r="C6" s="136" t="s">
        <v>387</v>
      </c>
      <c r="D6" s="1046" t="s">
        <v>2159</v>
      </c>
      <c r="E6" s="1046" t="s">
        <v>2159</v>
      </c>
      <c r="F6" s="1046" t="s">
        <v>2159</v>
      </c>
      <c r="G6" s="1046" t="s">
        <v>2159</v>
      </c>
      <c r="H6" s="1046" t="s">
        <v>2159</v>
      </c>
      <c r="I6" s="1046" t="s">
        <v>2159</v>
      </c>
      <c r="J6" s="1046" t="s">
        <v>2159</v>
      </c>
      <c r="K6" s="1046" t="s">
        <v>2159</v>
      </c>
      <c r="L6" s="1046" t="s">
        <v>2159</v>
      </c>
    </row>
    <row r="7" spans="2:12" x14ac:dyDescent="0.3">
      <c r="B7" s="126">
        <v>2</v>
      </c>
      <c r="C7" s="136" t="s">
        <v>388</v>
      </c>
      <c r="D7" s="1046" t="s">
        <v>2160</v>
      </c>
      <c r="E7" s="1046" t="s">
        <v>2161</v>
      </c>
      <c r="F7" s="1046" t="s">
        <v>2162</v>
      </c>
      <c r="G7" s="1046" t="s">
        <v>2163</v>
      </c>
      <c r="H7" s="1046" t="s">
        <v>2164</v>
      </c>
      <c r="I7" s="1046" t="s">
        <v>2165</v>
      </c>
      <c r="J7" s="1046" t="s">
        <v>2160</v>
      </c>
      <c r="K7" s="1046" t="s">
        <v>2166</v>
      </c>
      <c r="L7" s="1046" t="s">
        <v>2167</v>
      </c>
    </row>
    <row r="8" spans="2:12" x14ac:dyDescent="0.3">
      <c r="B8" s="126" t="s">
        <v>389</v>
      </c>
      <c r="C8" s="136" t="s">
        <v>390</v>
      </c>
      <c r="D8" s="1046"/>
      <c r="E8" s="1046"/>
      <c r="F8" s="1046"/>
      <c r="G8" s="1046"/>
      <c r="H8" s="1046"/>
      <c r="I8" s="1046"/>
      <c r="J8" s="1046"/>
      <c r="K8" s="1046"/>
      <c r="L8" s="1046"/>
    </row>
    <row r="9" spans="2:12" x14ac:dyDescent="0.3">
      <c r="B9" s="126">
        <v>3</v>
      </c>
      <c r="C9" s="136" t="s">
        <v>391</v>
      </c>
      <c r="D9" s="1046" t="s">
        <v>2168</v>
      </c>
      <c r="E9" s="1046" t="s">
        <v>2168</v>
      </c>
      <c r="F9" s="1046" t="s">
        <v>2168</v>
      </c>
      <c r="G9" s="1046" t="s">
        <v>2168</v>
      </c>
      <c r="H9" s="1046" t="s">
        <v>2168</v>
      </c>
      <c r="I9" s="1046" t="s">
        <v>2168</v>
      </c>
      <c r="J9" s="1046" t="s">
        <v>2169</v>
      </c>
      <c r="K9" s="1046" t="s">
        <v>2168</v>
      </c>
      <c r="L9" s="1046" t="s">
        <v>2168</v>
      </c>
    </row>
    <row r="10" spans="2:12" x14ac:dyDescent="0.3">
      <c r="B10" s="126" t="s">
        <v>392</v>
      </c>
      <c r="C10" s="136" t="s">
        <v>393</v>
      </c>
      <c r="D10" s="1046"/>
      <c r="E10" s="1046"/>
      <c r="F10" s="1046"/>
      <c r="G10" s="1046"/>
      <c r="H10" s="1046"/>
      <c r="I10" s="1046"/>
      <c r="J10" s="1046"/>
      <c r="K10" s="1046"/>
      <c r="L10" s="1046"/>
    </row>
    <row r="11" spans="2:12" x14ac:dyDescent="0.3">
      <c r="B11" s="126"/>
      <c r="C11" s="137" t="s">
        <v>394</v>
      </c>
      <c r="D11" s="1046"/>
      <c r="E11" s="1046"/>
      <c r="F11" s="1046"/>
      <c r="G11" s="1046"/>
      <c r="H11" s="1046"/>
      <c r="I11" s="1046"/>
      <c r="J11" s="1046"/>
      <c r="K11" s="1046"/>
      <c r="L11" s="1046"/>
    </row>
    <row r="12" spans="2:12" x14ac:dyDescent="0.3">
      <c r="B12" s="126">
        <v>4</v>
      </c>
      <c r="C12" s="136" t="s">
        <v>395</v>
      </c>
      <c r="D12" s="1046" t="s">
        <v>346</v>
      </c>
      <c r="E12" s="1046" t="s">
        <v>2170</v>
      </c>
      <c r="F12" s="1046" t="s">
        <v>2170</v>
      </c>
      <c r="G12" s="1046" t="s">
        <v>2170</v>
      </c>
      <c r="H12" s="1046" t="s">
        <v>2170</v>
      </c>
      <c r="I12" s="1046" t="s">
        <v>2170</v>
      </c>
      <c r="J12" s="1046" t="s">
        <v>2171</v>
      </c>
      <c r="K12" s="1046" t="s">
        <v>2170</v>
      </c>
      <c r="L12" s="1046" t="s">
        <v>2170</v>
      </c>
    </row>
    <row r="13" spans="2:12" x14ac:dyDescent="0.3">
      <c r="B13" s="126">
        <v>5</v>
      </c>
      <c r="C13" s="136" t="s">
        <v>396</v>
      </c>
      <c r="D13" s="1046" t="s">
        <v>346</v>
      </c>
      <c r="E13" s="1046" t="s">
        <v>2170</v>
      </c>
      <c r="F13" s="1046" t="s">
        <v>2170</v>
      </c>
      <c r="G13" s="1046" t="s">
        <v>2170</v>
      </c>
      <c r="H13" s="1046" t="s">
        <v>2170</v>
      </c>
      <c r="I13" s="1046" t="s">
        <v>2170</v>
      </c>
      <c r="J13" s="1046" t="s">
        <v>2171</v>
      </c>
      <c r="K13" s="1046" t="s">
        <v>2170</v>
      </c>
      <c r="L13" s="1046" t="s">
        <v>2170</v>
      </c>
    </row>
    <row r="14" spans="2:12" x14ac:dyDescent="0.3">
      <c r="B14" s="126">
        <v>6</v>
      </c>
      <c r="C14" s="136" t="s">
        <v>397</v>
      </c>
      <c r="D14" s="1046" t="s">
        <v>2172</v>
      </c>
      <c r="E14" s="1046" t="s">
        <v>2172</v>
      </c>
      <c r="F14" s="1046" t="s">
        <v>2172</v>
      </c>
      <c r="G14" s="1046" t="s">
        <v>2172</v>
      </c>
      <c r="H14" s="1046" t="s">
        <v>2172</v>
      </c>
      <c r="I14" s="1046" t="s">
        <v>2172</v>
      </c>
      <c r="J14" s="1046" t="s">
        <v>2172</v>
      </c>
      <c r="K14" s="1046" t="s">
        <v>2172</v>
      </c>
      <c r="L14" s="1046" t="s">
        <v>2172</v>
      </c>
    </row>
    <row r="15" spans="2:12" x14ac:dyDescent="0.3">
      <c r="B15" s="126">
        <v>7</v>
      </c>
      <c r="C15" s="136" t="s">
        <v>398</v>
      </c>
      <c r="D15" s="1046" t="s">
        <v>2173</v>
      </c>
      <c r="E15" s="1046" t="s">
        <v>2173</v>
      </c>
      <c r="F15" s="1046" t="s">
        <v>2173</v>
      </c>
      <c r="G15" s="1046" t="s">
        <v>2173</v>
      </c>
      <c r="H15" s="1046" t="s">
        <v>2173</v>
      </c>
      <c r="I15" s="1046" t="s">
        <v>2173</v>
      </c>
      <c r="J15" s="1046" t="s">
        <v>2173</v>
      </c>
      <c r="K15" s="1046" t="s">
        <v>2173</v>
      </c>
      <c r="L15" s="1046" t="s">
        <v>2173</v>
      </c>
    </row>
    <row r="16" spans="2:12" x14ac:dyDescent="0.3">
      <c r="B16" s="126">
        <v>8</v>
      </c>
      <c r="C16" s="136" t="s">
        <v>399</v>
      </c>
      <c r="D16" s="1047">
        <f>+'[1]EU CC2 '!D33</f>
        <v>15460800</v>
      </c>
      <c r="E16" s="1047">
        <f>+[2]T2_AT1!$F$3/1000</f>
        <v>1934450</v>
      </c>
      <c r="F16" s="1047">
        <f>+[2]T2_AT1!$F$4/1000</f>
        <v>680904</v>
      </c>
      <c r="G16" s="1047">
        <f>+[2]T2_AT1!$F$5/1000</f>
        <v>767250</v>
      </c>
      <c r="H16" s="1047">
        <f>+[2]T2_AT1!$F$6/1000</f>
        <v>786600</v>
      </c>
      <c r="I16" s="1047">
        <f>+[2]T2_AT1!$F$7/1000</f>
        <v>661700</v>
      </c>
      <c r="J16" s="1047" cm="1">
        <f t="array" ref="J16">SUM([2]T2_AT1!$F$8:$F$15/1000)</f>
        <v>4196010</v>
      </c>
      <c r="K16" s="1047">
        <f>+[2]T2_AT1!$F$16/1000</f>
        <v>300000</v>
      </c>
      <c r="L16" s="1047">
        <f>+[2]T2_AT1!$F$17/1000</f>
        <v>300000</v>
      </c>
    </row>
    <row r="17" spans="2:12" x14ac:dyDescent="0.3">
      <c r="B17" s="126">
        <v>9</v>
      </c>
      <c r="C17" s="136" t="s">
        <v>400</v>
      </c>
      <c r="D17" s="1047">
        <f>+D16</f>
        <v>15460800</v>
      </c>
      <c r="E17" s="1047">
        <f t="shared" ref="E17:L18" si="0">+E16</f>
        <v>1934450</v>
      </c>
      <c r="F17" s="1047">
        <f t="shared" si="0"/>
        <v>680904</v>
      </c>
      <c r="G17" s="1047">
        <f t="shared" si="0"/>
        <v>767250</v>
      </c>
      <c r="H17" s="1047">
        <f t="shared" si="0"/>
        <v>786600</v>
      </c>
      <c r="I17" s="1047">
        <f t="shared" si="0"/>
        <v>661700</v>
      </c>
      <c r="J17" s="1047">
        <f t="shared" si="0"/>
        <v>4196010</v>
      </c>
      <c r="K17" s="1047">
        <f t="shared" si="0"/>
        <v>300000</v>
      </c>
      <c r="L17" s="1047">
        <f t="shared" si="0"/>
        <v>300000</v>
      </c>
    </row>
    <row r="18" spans="2:12" x14ac:dyDescent="0.3">
      <c r="B18" s="126" t="s">
        <v>401</v>
      </c>
      <c r="C18" s="136" t="s">
        <v>402</v>
      </c>
      <c r="D18" s="1047">
        <v>10000</v>
      </c>
      <c r="E18" s="1047">
        <f>+E17</f>
        <v>1934450</v>
      </c>
      <c r="F18" s="1047">
        <f t="shared" si="0"/>
        <v>680904</v>
      </c>
      <c r="G18" s="1047">
        <f t="shared" si="0"/>
        <v>767250</v>
      </c>
      <c r="H18" s="1047">
        <f t="shared" si="0"/>
        <v>786600</v>
      </c>
      <c r="I18" s="1047">
        <f t="shared" si="0"/>
        <v>661700</v>
      </c>
      <c r="J18" s="1047" t="s">
        <v>2195</v>
      </c>
      <c r="K18" s="1047">
        <f t="shared" si="0"/>
        <v>300000</v>
      </c>
      <c r="L18" s="1047">
        <f t="shared" si="0"/>
        <v>300000</v>
      </c>
    </row>
    <row r="19" spans="2:12" x14ac:dyDescent="0.3">
      <c r="B19" s="126" t="s">
        <v>403</v>
      </c>
      <c r="C19" s="136" t="s">
        <v>404</v>
      </c>
      <c r="D19" s="1047">
        <v>10000</v>
      </c>
      <c r="E19" s="1047" t="s">
        <v>2160</v>
      </c>
      <c r="F19" s="1047" t="s">
        <v>2160</v>
      </c>
      <c r="G19" s="1047" t="s">
        <v>2160</v>
      </c>
      <c r="H19" s="1047" t="s">
        <v>2160</v>
      </c>
      <c r="I19" s="1047" t="s">
        <v>2160</v>
      </c>
      <c r="J19" s="1047" t="s">
        <v>2160</v>
      </c>
      <c r="K19" s="1047" t="s">
        <v>2160</v>
      </c>
      <c r="L19" s="1047" t="s">
        <v>2160</v>
      </c>
    </row>
    <row r="20" spans="2:12" x14ac:dyDescent="0.3">
      <c r="B20" s="126">
        <v>10</v>
      </c>
      <c r="C20" s="136" t="s">
        <v>405</v>
      </c>
      <c r="D20" s="1046" t="s">
        <v>2174</v>
      </c>
      <c r="E20" s="1046" t="s">
        <v>2175</v>
      </c>
      <c r="F20" s="1046" t="s">
        <v>2175</v>
      </c>
      <c r="G20" s="1046" t="s">
        <v>2175</v>
      </c>
      <c r="H20" s="1046" t="s">
        <v>2175</v>
      </c>
      <c r="I20" s="1046" t="s">
        <v>2175</v>
      </c>
      <c r="J20" s="1046" t="s">
        <v>2175</v>
      </c>
      <c r="K20" s="1046" t="s">
        <v>2175</v>
      </c>
      <c r="L20" s="1046" t="s">
        <v>2175</v>
      </c>
    </row>
    <row r="21" spans="2:12" x14ac:dyDescent="0.3">
      <c r="B21" s="126">
        <v>11</v>
      </c>
      <c r="C21" s="136" t="s">
        <v>406</v>
      </c>
      <c r="D21" s="1048">
        <v>34145</v>
      </c>
      <c r="E21" s="1048">
        <v>41991</v>
      </c>
      <c r="F21" s="1048">
        <v>42762</v>
      </c>
      <c r="G21" s="1048">
        <v>43794</v>
      </c>
      <c r="H21" s="1048">
        <v>44158</v>
      </c>
      <c r="I21" s="1048">
        <v>44340</v>
      </c>
      <c r="J21" s="1048">
        <v>43448</v>
      </c>
      <c r="K21" s="1048">
        <v>43004</v>
      </c>
      <c r="L21" s="1048">
        <v>43726</v>
      </c>
    </row>
    <row r="22" spans="2:12" x14ac:dyDescent="0.3">
      <c r="B22" s="126">
        <v>12</v>
      </c>
      <c r="C22" s="136" t="s">
        <v>407</v>
      </c>
      <c r="D22" s="1046" t="s">
        <v>2176</v>
      </c>
      <c r="E22" s="1046" t="s">
        <v>2176</v>
      </c>
      <c r="F22" s="1046" t="s">
        <v>2176</v>
      </c>
      <c r="G22" s="1046" t="s">
        <v>2176</v>
      </c>
      <c r="H22" s="1046" t="s">
        <v>2176</v>
      </c>
      <c r="I22" s="1046" t="s">
        <v>2176</v>
      </c>
      <c r="J22" s="1046" t="s">
        <v>2177</v>
      </c>
      <c r="K22" s="1046" t="s">
        <v>2176</v>
      </c>
      <c r="L22" s="1046" t="s">
        <v>2176</v>
      </c>
    </row>
    <row r="23" spans="2:12" x14ac:dyDescent="0.3">
      <c r="B23" s="126">
        <v>13</v>
      </c>
      <c r="C23" s="136" t="s">
        <v>408</v>
      </c>
      <c r="D23" s="1046" t="s">
        <v>2178</v>
      </c>
      <c r="E23" s="1046" t="s">
        <v>2178</v>
      </c>
      <c r="F23" s="1046" t="s">
        <v>2178</v>
      </c>
      <c r="G23" s="1046" t="s">
        <v>2178</v>
      </c>
      <c r="H23" s="1046" t="s">
        <v>2178</v>
      </c>
      <c r="I23" s="1046" t="s">
        <v>2178</v>
      </c>
      <c r="J23" s="1046">
        <v>47101</v>
      </c>
      <c r="K23" s="1046" t="s">
        <v>2178</v>
      </c>
      <c r="L23" s="1046" t="s">
        <v>2178</v>
      </c>
    </row>
    <row r="24" spans="2:12" x14ac:dyDescent="0.3">
      <c r="B24" s="126">
        <v>14</v>
      </c>
      <c r="C24" s="136" t="s">
        <v>409</v>
      </c>
      <c r="D24" s="1046" t="s">
        <v>2160</v>
      </c>
      <c r="E24" s="1046" t="s">
        <v>2179</v>
      </c>
      <c r="F24" s="1046" t="s">
        <v>2179</v>
      </c>
      <c r="G24" s="1046" t="s">
        <v>2179</v>
      </c>
      <c r="H24" s="1046" t="s">
        <v>2179</v>
      </c>
      <c r="I24" s="1046" t="s">
        <v>2179</v>
      </c>
      <c r="J24" s="1046" t="s">
        <v>2160</v>
      </c>
      <c r="K24" s="1046" t="s">
        <v>2179</v>
      </c>
      <c r="L24" s="1046" t="s">
        <v>2179</v>
      </c>
    </row>
    <row r="25" spans="2:12" x14ac:dyDescent="0.3">
      <c r="B25" s="1239">
        <v>15</v>
      </c>
      <c r="C25" s="1240" t="s">
        <v>410</v>
      </c>
      <c r="D25" s="1236" t="s">
        <v>2160</v>
      </c>
      <c r="E25" s="1236" t="s">
        <v>2160</v>
      </c>
      <c r="F25" s="1236" t="s">
        <v>2160</v>
      </c>
      <c r="G25" s="1236" t="s">
        <v>2160</v>
      </c>
      <c r="H25" s="1236" t="s">
        <v>2160</v>
      </c>
      <c r="I25" s="1236" t="s">
        <v>2160</v>
      </c>
      <c r="J25" s="1236" t="s">
        <v>2160</v>
      </c>
      <c r="K25" s="1236" t="s">
        <v>2160</v>
      </c>
      <c r="L25" s="1236" t="s">
        <v>2160</v>
      </c>
    </row>
    <row r="26" spans="2:12" ht="3" customHeight="1" x14ac:dyDescent="0.3">
      <c r="B26" s="1239"/>
      <c r="C26" s="1240"/>
      <c r="D26" s="1237"/>
      <c r="E26" s="1237"/>
      <c r="F26" s="1237"/>
      <c r="G26" s="1237"/>
      <c r="H26" s="1237"/>
      <c r="I26" s="1237"/>
      <c r="J26" s="1237"/>
      <c r="K26" s="1237"/>
      <c r="L26" s="1237"/>
    </row>
    <row r="27" spans="2:12" x14ac:dyDescent="0.3">
      <c r="B27" s="126">
        <v>16</v>
      </c>
      <c r="C27" s="136" t="s">
        <v>411</v>
      </c>
      <c r="D27" s="1046" t="s">
        <v>2160</v>
      </c>
      <c r="E27" s="1046" t="s">
        <v>2160</v>
      </c>
      <c r="F27" s="1046" t="s">
        <v>2160</v>
      </c>
      <c r="G27" s="1046" t="s">
        <v>2160</v>
      </c>
      <c r="H27" s="1046" t="s">
        <v>2160</v>
      </c>
      <c r="I27" s="1046" t="s">
        <v>2160</v>
      </c>
      <c r="J27" s="1046" t="s">
        <v>2160</v>
      </c>
      <c r="K27" s="1046" t="s">
        <v>2160</v>
      </c>
      <c r="L27" s="1046" t="s">
        <v>2160</v>
      </c>
    </row>
    <row r="28" spans="2:12" x14ac:dyDescent="0.3">
      <c r="B28" s="138"/>
      <c r="C28" s="137" t="s">
        <v>412</v>
      </c>
      <c r="D28" s="1049"/>
      <c r="E28" s="1049"/>
      <c r="F28" s="1049"/>
      <c r="G28" s="1049"/>
      <c r="H28" s="1049"/>
      <c r="I28" s="1049"/>
      <c r="J28" s="1049"/>
      <c r="K28" s="1049"/>
      <c r="L28" s="1049"/>
    </row>
    <row r="29" spans="2:12" x14ac:dyDescent="0.3">
      <c r="B29" s="1239">
        <v>17</v>
      </c>
      <c r="C29" s="1240" t="s">
        <v>413</v>
      </c>
      <c r="D29" s="1236" t="s">
        <v>2180</v>
      </c>
      <c r="E29" s="1236" t="s">
        <v>2181</v>
      </c>
      <c r="F29" s="1236" t="s">
        <v>2181</v>
      </c>
      <c r="G29" s="1236" t="s">
        <v>2181</v>
      </c>
      <c r="H29" s="1236" t="s">
        <v>2181</v>
      </c>
      <c r="I29" s="1236" t="s">
        <v>2181</v>
      </c>
      <c r="J29" s="1236" t="s">
        <v>2181</v>
      </c>
      <c r="K29" s="1236" t="s">
        <v>2181</v>
      </c>
      <c r="L29" s="1236" t="s">
        <v>2181</v>
      </c>
    </row>
    <row r="30" spans="2:12" x14ac:dyDescent="0.3">
      <c r="B30" s="1239"/>
      <c r="C30" s="1240"/>
      <c r="D30" s="1237"/>
      <c r="E30" s="1237"/>
      <c r="F30" s="1237"/>
      <c r="G30" s="1237"/>
      <c r="H30" s="1237"/>
      <c r="I30" s="1237"/>
      <c r="J30" s="1237"/>
      <c r="K30" s="1237"/>
      <c r="L30" s="1237"/>
    </row>
    <row r="31" spans="2:12" x14ac:dyDescent="0.3">
      <c r="B31" s="126">
        <v>18</v>
      </c>
      <c r="C31" s="136" t="s">
        <v>414</v>
      </c>
      <c r="D31" s="1046" t="s">
        <v>2160</v>
      </c>
      <c r="E31" s="1046" t="s">
        <v>2160</v>
      </c>
      <c r="F31" s="1046" t="s">
        <v>2160</v>
      </c>
      <c r="G31" s="1046" t="s">
        <v>2160</v>
      </c>
      <c r="H31" s="1046" t="s">
        <v>2160</v>
      </c>
      <c r="I31" s="1046" t="s">
        <v>2160</v>
      </c>
      <c r="J31" s="1046" t="s">
        <v>2182</v>
      </c>
      <c r="K31" s="1046" t="s">
        <v>2160</v>
      </c>
      <c r="L31" s="1046" t="s">
        <v>2160</v>
      </c>
    </row>
    <row r="32" spans="2:12" x14ac:dyDescent="0.3">
      <c r="B32" s="126">
        <v>19</v>
      </c>
      <c r="C32" s="136" t="s">
        <v>415</v>
      </c>
      <c r="D32" s="1046" t="s">
        <v>989</v>
      </c>
      <c r="E32" s="1046" t="s">
        <v>989</v>
      </c>
      <c r="F32" s="1046" t="s">
        <v>989</v>
      </c>
      <c r="G32" s="1046" t="s">
        <v>989</v>
      </c>
      <c r="H32" s="1046" t="s">
        <v>989</v>
      </c>
      <c r="I32" s="1046" t="s">
        <v>989</v>
      </c>
      <c r="J32" s="1046" t="s">
        <v>989</v>
      </c>
      <c r="K32" s="1046" t="s">
        <v>989</v>
      </c>
      <c r="L32" s="1046" t="s">
        <v>989</v>
      </c>
    </row>
    <row r="33" spans="2:12" x14ac:dyDescent="0.3">
      <c r="B33" s="126" t="s">
        <v>278</v>
      </c>
      <c r="C33" s="136" t="s">
        <v>416</v>
      </c>
      <c r="D33" s="1046" t="s">
        <v>2183</v>
      </c>
      <c r="E33" s="1046" t="s">
        <v>2184</v>
      </c>
      <c r="F33" s="1046" t="s">
        <v>2184</v>
      </c>
      <c r="G33" s="1046" t="s">
        <v>2184</v>
      </c>
      <c r="H33" s="1046" t="s">
        <v>2184</v>
      </c>
      <c r="I33" s="1046" t="s">
        <v>2184</v>
      </c>
      <c r="J33" s="1046" t="s">
        <v>2185</v>
      </c>
      <c r="K33" s="1046" t="s">
        <v>2184</v>
      </c>
      <c r="L33" s="1046" t="s">
        <v>2184</v>
      </c>
    </row>
    <row r="34" spans="2:12" x14ac:dyDescent="0.3">
      <c r="B34" s="126" t="s">
        <v>280</v>
      </c>
      <c r="C34" s="136" t="s">
        <v>417</v>
      </c>
      <c r="D34" s="1046" t="s">
        <v>2184</v>
      </c>
      <c r="E34" s="1046" t="s">
        <v>2184</v>
      </c>
      <c r="F34" s="1046" t="s">
        <v>2184</v>
      </c>
      <c r="G34" s="1046" t="s">
        <v>2184</v>
      </c>
      <c r="H34" s="1046" t="s">
        <v>2184</v>
      </c>
      <c r="I34" s="1046" t="s">
        <v>2184</v>
      </c>
      <c r="J34" s="1046" t="s">
        <v>2185</v>
      </c>
      <c r="K34" s="1046" t="s">
        <v>2184</v>
      </c>
      <c r="L34" s="1046" t="s">
        <v>2184</v>
      </c>
    </row>
    <row r="35" spans="2:12" x14ac:dyDescent="0.3">
      <c r="B35" s="126">
        <v>21</v>
      </c>
      <c r="C35" s="136" t="s">
        <v>418</v>
      </c>
      <c r="D35" s="1046" t="s">
        <v>989</v>
      </c>
      <c r="E35" s="1046" t="s">
        <v>989</v>
      </c>
      <c r="F35" s="1046" t="s">
        <v>989</v>
      </c>
      <c r="G35" s="1046" t="s">
        <v>989</v>
      </c>
      <c r="H35" s="1046" t="s">
        <v>989</v>
      </c>
      <c r="I35" s="1046" t="s">
        <v>989</v>
      </c>
      <c r="J35" s="1046" t="s">
        <v>989</v>
      </c>
      <c r="K35" s="1046" t="s">
        <v>989</v>
      </c>
      <c r="L35" s="1046" t="s">
        <v>989</v>
      </c>
    </row>
    <row r="36" spans="2:12" x14ac:dyDescent="0.3">
      <c r="B36" s="126">
        <v>22</v>
      </c>
      <c r="C36" s="136" t="s">
        <v>419</v>
      </c>
      <c r="D36" s="1046" t="s">
        <v>2186</v>
      </c>
      <c r="E36" s="1046" t="s">
        <v>2186</v>
      </c>
      <c r="F36" s="1046" t="s">
        <v>2186</v>
      </c>
      <c r="G36" s="1046" t="s">
        <v>2186</v>
      </c>
      <c r="H36" s="1046" t="s">
        <v>2186</v>
      </c>
      <c r="I36" s="1046" t="s">
        <v>2186</v>
      </c>
      <c r="J36" s="1046" t="s">
        <v>2186</v>
      </c>
      <c r="K36" s="1046" t="s">
        <v>2186</v>
      </c>
      <c r="L36" s="1046" t="s">
        <v>2186</v>
      </c>
    </row>
    <row r="37" spans="2:12" x14ac:dyDescent="0.3">
      <c r="B37" s="126">
        <v>23</v>
      </c>
      <c r="C37" s="136" t="s">
        <v>420</v>
      </c>
      <c r="D37" s="1046" t="s">
        <v>2187</v>
      </c>
      <c r="E37" s="1046" t="s">
        <v>2187</v>
      </c>
      <c r="F37" s="1046" t="s">
        <v>2187</v>
      </c>
      <c r="G37" s="1046" t="s">
        <v>2187</v>
      </c>
      <c r="H37" s="1046" t="s">
        <v>2187</v>
      </c>
      <c r="I37" s="1046" t="s">
        <v>2187</v>
      </c>
      <c r="J37" s="1046" t="s">
        <v>2187</v>
      </c>
      <c r="K37" s="1046" t="s">
        <v>2187</v>
      </c>
      <c r="L37" s="1046" t="s">
        <v>2187</v>
      </c>
    </row>
    <row r="38" spans="2:12" x14ac:dyDescent="0.3">
      <c r="B38" s="126">
        <v>24</v>
      </c>
      <c r="C38" s="136" t="s">
        <v>421</v>
      </c>
      <c r="D38" s="1046" t="s">
        <v>2160</v>
      </c>
      <c r="E38" s="1046" t="s">
        <v>2160</v>
      </c>
      <c r="F38" s="1046" t="s">
        <v>2160</v>
      </c>
      <c r="G38" s="1046" t="s">
        <v>2160</v>
      </c>
      <c r="H38" s="1046" t="s">
        <v>2160</v>
      </c>
      <c r="I38" s="1046" t="s">
        <v>2160</v>
      </c>
      <c r="J38" s="1046" t="s">
        <v>2160</v>
      </c>
      <c r="K38" s="1046" t="s">
        <v>2160</v>
      </c>
      <c r="L38" s="1046" t="s">
        <v>2160</v>
      </c>
    </row>
    <row r="39" spans="2:12" x14ac:dyDescent="0.3">
      <c r="B39" s="126">
        <v>25</v>
      </c>
      <c r="C39" s="136" t="s">
        <v>422</v>
      </c>
      <c r="D39" s="1046" t="s">
        <v>2160</v>
      </c>
      <c r="E39" s="1046" t="s">
        <v>2160</v>
      </c>
      <c r="F39" s="1046" t="s">
        <v>2160</v>
      </c>
      <c r="G39" s="1046" t="s">
        <v>2160</v>
      </c>
      <c r="H39" s="1046" t="s">
        <v>2160</v>
      </c>
      <c r="I39" s="1046" t="s">
        <v>2160</v>
      </c>
      <c r="J39" s="1046" t="s">
        <v>2160</v>
      </c>
      <c r="K39" s="1046" t="s">
        <v>2160</v>
      </c>
      <c r="L39" s="1046" t="s">
        <v>2160</v>
      </c>
    </row>
    <row r="40" spans="2:12" x14ac:dyDescent="0.3">
      <c r="B40" s="126">
        <v>26</v>
      </c>
      <c r="C40" s="136" t="s">
        <v>423</v>
      </c>
      <c r="D40" s="1046" t="s">
        <v>2160</v>
      </c>
      <c r="E40" s="1046" t="s">
        <v>2160</v>
      </c>
      <c r="F40" s="1046" t="s">
        <v>2160</v>
      </c>
      <c r="G40" s="1046" t="s">
        <v>2160</v>
      </c>
      <c r="H40" s="1046" t="s">
        <v>2160</v>
      </c>
      <c r="I40" s="1046" t="s">
        <v>2160</v>
      </c>
      <c r="J40" s="1046" t="s">
        <v>2160</v>
      </c>
      <c r="K40" s="1046" t="s">
        <v>2160</v>
      </c>
      <c r="L40" s="1046" t="s">
        <v>2160</v>
      </c>
    </row>
    <row r="41" spans="2:12" x14ac:dyDescent="0.3">
      <c r="B41" s="126">
        <v>27</v>
      </c>
      <c r="C41" s="136" t="s">
        <v>424</v>
      </c>
      <c r="D41" s="1046" t="s">
        <v>2160</v>
      </c>
      <c r="E41" s="1046" t="s">
        <v>2160</v>
      </c>
      <c r="F41" s="1046" t="s">
        <v>2160</v>
      </c>
      <c r="G41" s="1046" t="s">
        <v>2160</v>
      </c>
      <c r="H41" s="1046" t="s">
        <v>2160</v>
      </c>
      <c r="I41" s="1046" t="s">
        <v>2160</v>
      </c>
      <c r="J41" s="1046" t="s">
        <v>2160</v>
      </c>
      <c r="K41" s="1046" t="s">
        <v>2160</v>
      </c>
      <c r="L41" s="1046" t="s">
        <v>2160</v>
      </c>
    </row>
    <row r="42" spans="2:12" x14ac:dyDescent="0.3">
      <c r="B42" s="126">
        <v>28</v>
      </c>
      <c r="C42" s="136" t="s">
        <v>425</v>
      </c>
      <c r="D42" s="1046" t="s">
        <v>2160</v>
      </c>
      <c r="E42" s="1046" t="s">
        <v>2160</v>
      </c>
      <c r="F42" s="1046" t="s">
        <v>2160</v>
      </c>
      <c r="G42" s="1046" t="s">
        <v>2160</v>
      </c>
      <c r="H42" s="1046" t="s">
        <v>2160</v>
      </c>
      <c r="I42" s="1046" t="s">
        <v>2160</v>
      </c>
      <c r="J42" s="1046" t="s">
        <v>2160</v>
      </c>
      <c r="K42" s="1046" t="s">
        <v>2160</v>
      </c>
      <c r="L42" s="1046" t="s">
        <v>2160</v>
      </c>
    </row>
    <row r="43" spans="2:12" x14ac:dyDescent="0.3">
      <c r="B43" s="126">
        <v>29</v>
      </c>
      <c r="C43" s="136" t="s">
        <v>426</v>
      </c>
      <c r="D43" s="1046" t="s">
        <v>2160</v>
      </c>
      <c r="E43" s="1046" t="s">
        <v>2160</v>
      </c>
      <c r="F43" s="1046" t="s">
        <v>2160</v>
      </c>
      <c r="G43" s="1046" t="s">
        <v>2160</v>
      </c>
      <c r="H43" s="1046" t="s">
        <v>2160</v>
      </c>
      <c r="I43" s="1046" t="s">
        <v>2160</v>
      </c>
      <c r="J43" s="1046" t="s">
        <v>2160</v>
      </c>
      <c r="K43" s="1046" t="s">
        <v>2160</v>
      </c>
      <c r="L43" s="1046" t="s">
        <v>2160</v>
      </c>
    </row>
    <row r="44" spans="2:12" x14ac:dyDescent="0.3">
      <c r="B44" s="126">
        <v>30</v>
      </c>
      <c r="C44" s="136" t="s">
        <v>427</v>
      </c>
      <c r="D44" s="1046" t="s">
        <v>2188</v>
      </c>
      <c r="E44" s="1046" t="s">
        <v>2189</v>
      </c>
      <c r="F44" s="1046" t="s">
        <v>2189</v>
      </c>
      <c r="G44" s="1046" t="s">
        <v>2189</v>
      </c>
      <c r="H44" s="1046" t="s">
        <v>2189</v>
      </c>
      <c r="I44" s="1046" t="s">
        <v>2189</v>
      </c>
      <c r="J44" s="1046" t="s">
        <v>2188</v>
      </c>
      <c r="K44" s="1046" t="s">
        <v>2189</v>
      </c>
      <c r="L44" s="1046" t="s">
        <v>2189</v>
      </c>
    </row>
    <row r="45" spans="2:12" x14ac:dyDescent="0.3">
      <c r="B45" s="126">
        <v>31</v>
      </c>
      <c r="C45" s="136" t="s">
        <v>428</v>
      </c>
      <c r="D45" s="1046" t="s">
        <v>2160</v>
      </c>
      <c r="E45" s="1046" t="s">
        <v>2190</v>
      </c>
      <c r="F45" s="1046" t="s">
        <v>2190</v>
      </c>
      <c r="G45" s="1046" t="s">
        <v>2190</v>
      </c>
      <c r="H45" s="1046" t="s">
        <v>2190</v>
      </c>
      <c r="I45" s="1046" t="s">
        <v>2190</v>
      </c>
      <c r="J45" s="1046" t="s">
        <v>2160</v>
      </c>
      <c r="K45" s="1046" t="s">
        <v>2190</v>
      </c>
      <c r="L45" s="1046" t="s">
        <v>2190</v>
      </c>
    </row>
    <row r="46" spans="2:12" x14ac:dyDescent="0.3">
      <c r="B46" s="126">
        <v>32</v>
      </c>
      <c r="C46" s="136" t="s">
        <v>429</v>
      </c>
      <c r="D46" s="1046" t="s">
        <v>2160</v>
      </c>
      <c r="E46" s="1046" t="s">
        <v>2191</v>
      </c>
      <c r="F46" s="1046" t="s">
        <v>2191</v>
      </c>
      <c r="G46" s="1046" t="s">
        <v>2191</v>
      </c>
      <c r="H46" s="1046" t="s">
        <v>2191</v>
      </c>
      <c r="I46" s="1046" t="s">
        <v>2191</v>
      </c>
      <c r="J46" s="1046" t="s">
        <v>2160</v>
      </c>
      <c r="K46" s="1046" t="s">
        <v>2191</v>
      </c>
      <c r="L46" s="1046" t="s">
        <v>2191</v>
      </c>
    </row>
    <row r="47" spans="2:12" x14ac:dyDescent="0.3">
      <c r="B47" s="126">
        <v>33</v>
      </c>
      <c r="C47" s="136" t="s">
        <v>430</v>
      </c>
      <c r="D47" s="1046" t="s">
        <v>2160</v>
      </c>
      <c r="E47" s="1046" t="s">
        <v>2192</v>
      </c>
      <c r="F47" s="1046" t="s">
        <v>2192</v>
      </c>
      <c r="G47" s="1046" t="s">
        <v>2192</v>
      </c>
      <c r="H47" s="1046" t="s">
        <v>2192</v>
      </c>
      <c r="I47" s="1046" t="s">
        <v>2192</v>
      </c>
      <c r="J47" s="1046" t="s">
        <v>2160</v>
      </c>
      <c r="K47" s="1046" t="s">
        <v>2192</v>
      </c>
      <c r="L47" s="1046" t="s">
        <v>2192</v>
      </c>
    </row>
    <row r="48" spans="2:12" x14ac:dyDescent="0.3">
      <c r="B48" s="126">
        <v>34</v>
      </c>
      <c r="C48" s="136" t="s">
        <v>431</v>
      </c>
      <c r="D48" s="1046" t="s">
        <v>2160</v>
      </c>
      <c r="E48" s="1046" t="s">
        <v>2193</v>
      </c>
      <c r="F48" s="1046" t="s">
        <v>2193</v>
      </c>
      <c r="G48" s="1046" t="s">
        <v>2193</v>
      </c>
      <c r="H48" s="1046" t="s">
        <v>2193</v>
      </c>
      <c r="I48" s="1046" t="s">
        <v>2193</v>
      </c>
      <c r="J48" s="1046" t="s">
        <v>2160</v>
      </c>
      <c r="K48" s="1046" t="s">
        <v>2193</v>
      </c>
      <c r="L48" s="1046" t="s">
        <v>2193</v>
      </c>
    </row>
    <row r="49" spans="2:12" x14ac:dyDescent="0.3">
      <c r="B49" s="44" t="s">
        <v>432</v>
      </c>
      <c r="C49" s="139" t="s">
        <v>433</v>
      </c>
      <c r="D49" s="1046" t="s">
        <v>2160</v>
      </c>
      <c r="E49" s="1046" t="s">
        <v>2194</v>
      </c>
      <c r="F49" s="1046" t="s">
        <v>2194</v>
      </c>
      <c r="G49" s="1046" t="s">
        <v>2194</v>
      </c>
      <c r="H49" s="1046" t="s">
        <v>2194</v>
      </c>
      <c r="I49" s="1046" t="s">
        <v>2194</v>
      </c>
      <c r="J49" s="1046" t="s">
        <v>2194</v>
      </c>
      <c r="K49" s="1046" t="s">
        <v>2194</v>
      </c>
      <c r="L49" s="1046" t="s">
        <v>2194</v>
      </c>
    </row>
    <row r="50" spans="2:12" x14ac:dyDescent="0.3">
      <c r="B50" s="44" t="s">
        <v>434</v>
      </c>
      <c r="C50" s="139" t="s">
        <v>435</v>
      </c>
      <c r="D50" s="1046" t="s">
        <v>2160</v>
      </c>
      <c r="E50" s="1046" t="s">
        <v>2194</v>
      </c>
      <c r="F50" s="1046" t="s">
        <v>2194</v>
      </c>
      <c r="G50" s="1046" t="s">
        <v>2194</v>
      </c>
      <c r="H50" s="1046" t="s">
        <v>2194</v>
      </c>
      <c r="I50" s="1046" t="s">
        <v>2194</v>
      </c>
      <c r="J50" s="1046" t="s">
        <v>2194</v>
      </c>
      <c r="K50" s="1046" t="s">
        <v>2194</v>
      </c>
      <c r="L50" s="1046" t="s">
        <v>2194</v>
      </c>
    </row>
    <row r="51" spans="2:12" x14ac:dyDescent="0.3">
      <c r="B51" s="126">
        <v>35</v>
      </c>
      <c r="C51" s="136" t="s">
        <v>436</v>
      </c>
      <c r="D51" s="1046" t="s">
        <v>2160</v>
      </c>
      <c r="E51" s="1046" t="s">
        <v>2194</v>
      </c>
      <c r="F51" s="1046" t="s">
        <v>2194</v>
      </c>
      <c r="G51" s="1046" t="s">
        <v>2194</v>
      </c>
      <c r="H51" s="1046" t="s">
        <v>2194</v>
      </c>
      <c r="I51" s="1046" t="s">
        <v>2194</v>
      </c>
      <c r="J51" s="1046" t="s">
        <v>2194</v>
      </c>
      <c r="K51" s="1046" t="s">
        <v>2194</v>
      </c>
      <c r="L51" s="1046" t="s">
        <v>2194</v>
      </c>
    </row>
    <row r="52" spans="2:12" x14ac:dyDescent="0.3">
      <c r="B52" s="126">
        <v>36</v>
      </c>
      <c r="C52" s="136" t="s">
        <v>437</v>
      </c>
      <c r="D52" s="1046" t="s">
        <v>2160</v>
      </c>
      <c r="E52" s="1046" t="s">
        <v>2160</v>
      </c>
      <c r="F52" s="1046" t="s">
        <v>2160</v>
      </c>
      <c r="G52" s="1046" t="s">
        <v>2160</v>
      </c>
      <c r="H52" s="1046" t="s">
        <v>2160</v>
      </c>
      <c r="I52" s="1046" t="s">
        <v>2160</v>
      </c>
      <c r="J52" s="1046" t="s">
        <v>2160</v>
      </c>
      <c r="K52" s="1046" t="s">
        <v>2160</v>
      </c>
      <c r="L52" s="1046" t="s">
        <v>2160</v>
      </c>
    </row>
    <row r="53" spans="2:12" x14ac:dyDescent="0.3">
      <c r="B53" s="126">
        <v>37</v>
      </c>
      <c r="C53" s="136" t="s">
        <v>438</v>
      </c>
      <c r="D53" s="1046" t="s">
        <v>2160</v>
      </c>
      <c r="E53" s="1046" t="s">
        <v>2160</v>
      </c>
      <c r="F53" s="1046" t="s">
        <v>2160</v>
      </c>
      <c r="G53" s="1046" t="s">
        <v>2160</v>
      </c>
      <c r="H53" s="1046" t="s">
        <v>2160</v>
      </c>
      <c r="I53" s="1046" t="s">
        <v>2160</v>
      </c>
      <c r="J53" s="1046" t="s">
        <v>2160</v>
      </c>
      <c r="K53" s="1046" t="s">
        <v>2160</v>
      </c>
      <c r="L53" s="1046" t="s">
        <v>2160</v>
      </c>
    </row>
    <row r="54" spans="2:12" x14ac:dyDescent="0.3">
      <c r="B54" s="44" t="s">
        <v>439</v>
      </c>
      <c r="C54" s="139" t="s">
        <v>440</v>
      </c>
      <c r="D54" s="1046"/>
      <c r="E54" s="1046"/>
      <c r="F54" s="1046"/>
      <c r="G54" s="1046"/>
      <c r="H54" s="1046"/>
      <c r="I54" s="1046"/>
      <c r="J54" s="1046"/>
      <c r="K54" s="1046"/>
      <c r="L54" s="1046"/>
    </row>
    <row r="55" spans="2:12" ht="25.35" customHeight="1" x14ac:dyDescent="0.3">
      <c r="B55" s="1238" t="s">
        <v>441</v>
      </c>
      <c r="C55" s="1238"/>
      <c r="D55" s="1238"/>
    </row>
    <row r="56" spans="2:12" x14ac:dyDescent="0.3">
      <c r="B56" s="1238"/>
      <c r="C56" s="1238"/>
      <c r="D56" s="1238"/>
    </row>
    <row r="57" spans="2:12" x14ac:dyDescent="0.3">
      <c r="B57" s="140"/>
    </row>
    <row r="58" spans="2:12" x14ac:dyDescent="0.3">
      <c r="B58" s="140"/>
    </row>
  </sheetData>
  <mergeCells count="23">
    <mergeCell ref="B55:D56"/>
    <mergeCell ref="B25:B26"/>
    <mergeCell ref="C25:C26"/>
    <mergeCell ref="D25:D26"/>
    <mergeCell ref="B29:B30"/>
    <mergeCell ref="C29:C30"/>
    <mergeCell ref="D29:D30"/>
    <mergeCell ref="J25:J26"/>
    <mergeCell ref="K25:K26"/>
    <mergeCell ref="L25:L26"/>
    <mergeCell ref="E29:E30"/>
    <mergeCell ref="F29:F30"/>
    <mergeCell ref="G29:G30"/>
    <mergeCell ref="H29:H30"/>
    <mergeCell ref="I29:I30"/>
    <mergeCell ref="J29:J30"/>
    <mergeCell ref="K29:K30"/>
    <mergeCell ref="L29:L30"/>
    <mergeCell ref="E25:E26"/>
    <mergeCell ref="F25:F26"/>
    <mergeCell ref="G25:G26"/>
    <mergeCell ref="H25:H26"/>
    <mergeCell ref="I25:I26"/>
  </mergeCells>
  <pageMargins left="0.28136574074074072" right="0.7" top="0.75" bottom="0.75" header="0.3" footer="0.3"/>
  <pageSetup paperSize="9" scale="18" orientation="landscape" r:id="rId1"/>
  <headerFooter>
    <oddHeader>&amp;CCS
Příloha VII</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70C0"/>
    <pageSetUpPr fitToPage="1"/>
  </sheetPr>
  <dimension ref="B2:L11"/>
  <sheetViews>
    <sheetView showGridLines="0" zoomScaleNormal="100" workbookViewId="0"/>
  </sheetViews>
  <sheetFormatPr defaultRowHeight="14.4" x14ac:dyDescent="0.3"/>
  <cols>
    <col min="12" max="12" width="62" customWidth="1"/>
  </cols>
  <sheetData>
    <row r="2" spans="2:12" x14ac:dyDescent="0.3">
      <c r="B2" t="s">
        <v>1788</v>
      </c>
    </row>
    <row r="3" spans="2:12" x14ac:dyDescent="0.3">
      <c r="B3" t="s">
        <v>1789</v>
      </c>
    </row>
    <row r="5" spans="2:12" x14ac:dyDescent="0.3">
      <c r="B5" s="1192" t="s">
        <v>442</v>
      </c>
      <c r="C5" s="1193"/>
      <c r="D5" s="1193"/>
      <c r="E5" s="1193"/>
      <c r="F5" s="1193"/>
      <c r="G5" s="1193"/>
      <c r="H5" s="1193"/>
      <c r="I5" s="1193"/>
      <c r="J5" s="1193"/>
      <c r="K5" s="1193"/>
      <c r="L5" s="1194"/>
    </row>
    <row r="6" spans="2:12" x14ac:dyDescent="0.3">
      <c r="B6" s="1170" t="s">
        <v>443</v>
      </c>
      <c r="C6" s="1171"/>
      <c r="D6" s="1171"/>
      <c r="E6" s="1171"/>
      <c r="F6" s="1171"/>
      <c r="G6" s="1171"/>
      <c r="H6" s="1171"/>
      <c r="I6" s="1171"/>
      <c r="J6" s="1171"/>
      <c r="K6" s="1171"/>
      <c r="L6" s="1172"/>
    </row>
    <row r="7" spans="2:12" ht="22.5" customHeight="1" x14ac:dyDescent="0.3">
      <c r="B7" s="1163"/>
      <c r="C7" s="1163"/>
      <c r="D7" s="1163"/>
      <c r="E7" s="1163"/>
      <c r="F7" s="1163"/>
      <c r="G7" s="1163"/>
      <c r="H7" s="1163"/>
      <c r="I7" s="1163"/>
      <c r="J7" s="1163"/>
      <c r="K7" s="1163"/>
      <c r="L7" s="1163"/>
    </row>
    <row r="8" spans="2:12" ht="22.5" customHeight="1" x14ac:dyDescent="0.3">
      <c r="B8" s="1164"/>
      <c r="C8" s="1164"/>
      <c r="D8" s="1164"/>
      <c r="E8" s="1164"/>
      <c r="F8" s="1164"/>
      <c r="G8" s="1164"/>
      <c r="H8" s="1164"/>
      <c r="I8" s="1164"/>
      <c r="J8" s="1164"/>
      <c r="K8" s="1164"/>
      <c r="L8" s="1164"/>
    </row>
    <row r="9" spans="2:12" ht="22.5" customHeight="1" x14ac:dyDescent="0.3">
      <c r="B9" s="1163"/>
      <c r="C9" s="1163"/>
      <c r="D9" s="1163"/>
      <c r="E9" s="1163"/>
      <c r="F9" s="1163"/>
      <c r="G9" s="1163"/>
      <c r="H9" s="1163"/>
      <c r="I9" s="1163"/>
      <c r="J9" s="1163"/>
      <c r="K9" s="1163"/>
      <c r="L9" s="1163"/>
    </row>
    <row r="10" spans="2:12" ht="22.5" customHeight="1" x14ac:dyDescent="0.3"/>
    <row r="11" spans="2:12" ht="22.5" customHeight="1" x14ac:dyDescent="0.3"/>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600-000000000000}"/>
    <hyperlink ref="B6:L6" location="'EU CCyB2'!A1" display="Template EU CCyB2 - Amount of institution-specific countercyclical capital buffer" xr:uid="{00000000-0004-0000-16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2D050"/>
  </sheetPr>
  <dimension ref="A3:O18"/>
  <sheetViews>
    <sheetView showGridLines="0" view="pageLayout" topLeftCell="B1" zoomScaleNormal="80" workbookViewId="0">
      <selection activeCell="M12" sqref="M12"/>
    </sheetView>
  </sheetViews>
  <sheetFormatPr defaultColWidth="9.109375" defaultRowHeight="14.4" x14ac:dyDescent="0.3"/>
  <cols>
    <col min="1" max="1" width="4.5546875" customWidth="1"/>
    <col min="2" max="2" width="16" customWidth="1"/>
    <col min="3" max="3" width="18.5546875" customWidth="1"/>
    <col min="4" max="4" width="15.5546875" customWidth="1"/>
    <col min="5" max="5" width="22.5546875" customWidth="1"/>
    <col min="6" max="6" width="21" customWidth="1"/>
    <col min="7" max="7" width="14.44140625" customWidth="1"/>
    <col min="8" max="8" width="11" customWidth="1"/>
    <col min="9" max="9" width="14" customWidth="1"/>
    <col min="10" max="10" width="25.88671875" bestFit="1" customWidth="1"/>
    <col min="11" max="11" width="27.88671875" customWidth="1"/>
    <col min="13" max="13" width="13.109375" customWidth="1"/>
    <col min="14" max="14" width="11.44140625" customWidth="1"/>
    <col min="15" max="15" width="14.5546875" customWidth="1"/>
  </cols>
  <sheetData>
    <row r="3" spans="1:15" x14ac:dyDescent="0.3">
      <c r="B3" s="141" t="s">
        <v>442</v>
      </c>
    </row>
    <row r="4" spans="1:15" ht="18" x14ac:dyDescent="0.3">
      <c r="B4" s="51"/>
    </row>
    <row r="6" spans="1:15" s="1" customFormat="1" x14ac:dyDescent="0.3">
      <c r="A6" s="3"/>
      <c r="B6" s="3"/>
      <c r="C6" s="142" t="s">
        <v>6</v>
      </c>
      <c r="D6" s="142" t="s">
        <v>7</v>
      </c>
      <c r="E6" s="142" t="s">
        <v>8</v>
      </c>
      <c r="F6" s="142" t="s">
        <v>43</v>
      </c>
      <c r="G6" s="142" t="s">
        <v>44</v>
      </c>
      <c r="H6" s="142" t="s">
        <v>163</v>
      </c>
      <c r="I6" s="142" t="s">
        <v>164</v>
      </c>
      <c r="J6" s="142" t="s">
        <v>197</v>
      </c>
      <c r="K6" s="142" t="s">
        <v>444</v>
      </c>
      <c r="L6" s="142" t="s">
        <v>445</v>
      </c>
      <c r="M6" s="142" t="s">
        <v>446</v>
      </c>
      <c r="N6" s="142" t="s">
        <v>447</v>
      </c>
      <c r="O6" s="142" t="s">
        <v>448</v>
      </c>
    </row>
    <row r="7" spans="1:15" s="1" customFormat="1" ht="15.75" customHeight="1" x14ac:dyDescent="0.3">
      <c r="A7" s="3"/>
      <c r="B7" s="3"/>
      <c r="C7" s="1244" t="s">
        <v>449</v>
      </c>
      <c r="D7" s="1245"/>
      <c r="E7" s="1244" t="s">
        <v>450</v>
      </c>
      <c r="F7" s="1245"/>
      <c r="G7" s="1241" t="s">
        <v>451</v>
      </c>
      <c r="H7" s="1241" t="s">
        <v>452</v>
      </c>
      <c r="I7" s="1244" t="s">
        <v>453</v>
      </c>
      <c r="J7" s="1248"/>
      <c r="K7" s="1248"/>
      <c r="L7" s="1245"/>
      <c r="M7" s="1241" t="s">
        <v>454</v>
      </c>
      <c r="N7" s="1241" t="s">
        <v>455</v>
      </c>
      <c r="O7" s="1241" t="s">
        <v>456</v>
      </c>
    </row>
    <row r="8" spans="1:15" s="1" customFormat="1" x14ac:dyDescent="0.3">
      <c r="A8" s="3"/>
      <c r="B8" s="3"/>
      <c r="C8" s="1246"/>
      <c r="D8" s="1247"/>
      <c r="E8" s="1246"/>
      <c r="F8" s="1247"/>
      <c r="G8" s="1242"/>
      <c r="H8" s="1242"/>
      <c r="I8" s="1246"/>
      <c r="J8" s="1249"/>
      <c r="K8" s="1249"/>
      <c r="L8" s="1250"/>
      <c r="M8" s="1242"/>
      <c r="N8" s="1242"/>
      <c r="O8" s="1242"/>
    </row>
    <row r="9" spans="1:15" s="1" customFormat="1" ht="48" x14ac:dyDescent="0.3">
      <c r="A9" s="3"/>
      <c r="B9" s="3"/>
      <c r="C9" s="142" t="s">
        <v>457</v>
      </c>
      <c r="D9" s="142" t="s">
        <v>458</v>
      </c>
      <c r="E9" s="142" t="s">
        <v>459</v>
      </c>
      <c r="F9" s="142" t="s">
        <v>460</v>
      </c>
      <c r="G9" s="1243"/>
      <c r="H9" s="1243"/>
      <c r="I9" s="143" t="s">
        <v>461</v>
      </c>
      <c r="J9" s="143" t="s">
        <v>450</v>
      </c>
      <c r="K9" s="143" t="s">
        <v>462</v>
      </c>
      <c r="L9" s="144" t="s">
        <v>463</v>
      </c>
      <c r="M9" s="1243"/>
      <c r="N9" s="1243"/>
      <c r="O9" s="1243"/>
    </row>
    <row r="10" spans="1:15" s="1" customFormat="1" x14ac:dyDescent="0.3">
      <c r="A10" s="145" t="s">
        <v>464</v>
      </c>
      <c r="B10" s="146" t="s">
        <v>465</v>
      </c>
      <c r="C10" s="147"/>
      <c r="D10" s="147"/>
      <c r="E10" s="147"/>
      <c r="F10" s="147"/>
      <c r="G10" s="147"/>
      <c r="H10" s="147"/>
      <c r="I10" s="147"/>
      <c r="J10" s="147"/>
      <c r="K10" s="147"/>
      <c r="L10" s="147"/>
      <c r="M10" s="147"/>
      <c r="N10" s="148"/>
      <c r="O10" s="148"/>
    </row>
    <row r="11" spans="1:15" s="1" customFormat="1" ht="24" x14ac:dyDescent="0.3">
      <c r="A11" s="149"/>
      <c r="B11" s="150" t="s">
        <v>2196</v>
      </c>
      <c r="C11" s="1050">
        <v>59135616.90704</v>
      </c>
      <c r="D11" s="1050">
        <v>317772223.93993998</v>
      </c>
      <c r="E11" s="1050">
        <v>160689.34168000001</v>
      </c>
      <c r="F11" s="1050"/>
      <c r="G11" s="1050"/>
      <c r="H11" s="1051">
        <v>377068530.18865997</v>
      </c>
      <c r="I11" s="1050">
        <v>15120131.951860001</v>
      </c>
      <c r="J11" s="1050">
        <v>3337.4976699999997</v>
      </c>
      <c r="K11" s="1050"/>
      <c r="L11" s="1051">
        <v>15123469.449530002</v>
      </c>
      <c r="M11" s="1050">
        <v>189043368.11912501</v>
      </c>
      <c r="N11" s="1052">
        <v>0.93440324521042084</v>
      </c>
      <c r="O11" s="1053">
        <v>1.5</v>
      </c>
    </row>
    <row r="12" spans="1:15" s="1" customFormat="1" ht="24" x14ac:dyDescent="0.3">
      <c r="A12" s="149"/>
      <c r="B12" s="150" t="s">
        <v>2197</v>
      </c>
      <c r="C12" s="1054">
        <v>0</v>
      </c>
      <c r="D12" s="1054">
        <v>155532.47800999999</v>
      </c>
      <c r="E12" s="1050">
        <v>0</v>
      </c>
      <c r="F12" s="1054"/>
      <c r="G12" s="1054"/>
      <c r="H12" s="1051">
        <v>155532.47800999999</v>
      </c>
      <c r="I12" s="1054">
        <v>2856.72687</v>
      </c>
      <c r="J12" s="1050">
        <v>0</v>
      </c>
      <c r="K12" s="1054"/>
      <c r="L12" s="1051">
        <v>2856.72687</v>
      </c>
      <c r="M12" s="1050">
        <v>35709.085874999997</v>
      </c>
      <c r="N12" s="1052">
        <v>1.7650281021268992E-4</v>
      </c>
      <c r="O12" s="1053">
        <v>2</v>
      </c>
    </row>
    <row r="13" spans="1:15" s="1" customFormat="1" ht="24" x14ac:dyDescent="0.3">
      <c r="A13" s="149"/>
      <c r="B13" s="150" t="s">
        <v>2198</v>
      </c>
      <c r="C13" s="1050">
        <v>0</v>
      </c>
      <c r="D13" s="1050">
        <v>2563194.47584</v>
      </c>
      <c r="E13" s="1050">
        <v>0</v>
      </c>
      <c r="F13" s="1050"/>
      <c r="G13" s="1050"/>
      <c r="H13" s="1051">
        <v>2563194.47584</v>
      </c>
      <c r="I13" s="1050">
        <v>101710.44301</v>
      </c>
      <c r="J13" s="1050">
        <v>0</v>
      </c>
      <c r="K13" s="1050"/>
      <c r="L13" s="1051">
        <v>101710.44301</v>
      </c>
      <c r="M13" s="1050">
        <v>1271380.5376250001</v>
      </c>
      <c r="N13" s="1052">
        <v>6.2841776047153726E-3</v>
      </c>
      <c r="O13" s="1053">
        <v>0.5</v>
      </c>
    </row>
    <row r="14" spans="1:15" s="1" customFormat="1" ht="24" x14ac:dyDescent="0.3">
      <c r="A14" s="149"/>
      <c r="B14" s="150" t="s">
        <v>2199</v>
      </c>
      <c r="C14" s="1050">
        <v>0</v>
      </c>
      <c r="D14" s="1050">
        <v>37470.63334</v>
      </c>
      <c r="E14" s="1050">
        <v>0</v>
      </c>
      <c r="F14" s="1050"/>
      <c r="G14" s="1050"/>
      <c r="H14" s="1051">
        <v>37470.63334</v>
      </c>
      <c r="I14" s="1050">
        <v>3183.3255899999999</v>
      </c>
      <c r="J14" s="1050">
        <v>0</v>
      </c>
      <c r="K14" s="1050"/>
      <c r="L14" s="1051">
        <v>3183.3255899999999</v>
      </c>
      <c r="M14" s="1050">
        <v>39791.569875000001</v>
      </c>
      <c r="N14" s="1052">
        <v>1.9668170533116775E-4</v>
      </c>
      <c r="O14" s="1053">
        <v>2</v>
      </c>
    </row>
    <row r="15" spans="1:15" s="1" customFormat="1" ht="24" x14ac:dyDescent="0.3">
      <c r="A15" s="149"/>
      <c r="B15" s="150" t="s">
        <v>2200</v>
      </c>
      <c r="C15" s="1050">
        <v>20631.476469999998</v>
      </c>
      <c r="D15" s="1050">
        <v>1578760.8667899999</v>
      </c>
      <c r="E15" s="1050">
        <v>0</v>
      </c>
      <c r="F15" s="1050"/>
      <c r="G15" s="1050"/>
      <c r="H15" s="1051">
        <v>1599392.34326</v>
      </c>
      <c r="I15" s="1050">
        <v>65948.702090000006</v>
      </c>
      <c r="J15" s="1050">
        <v>0</v>
      </c>
      <c r="K15" s="1050"/>
      <c r="L15" s="1051">
        <v>65948.702090000006</v>
      </c>
      <c r="M15" s="1050">
        <v>824358.77612500009</v>
      </c>
      <c r="N15" s="1052">
        <v>4.0746391861972084E-3</v>
      </c>
      <c r="O15" s="1053">
        <v>1</v>
      </c>
    </row>
    <row r="16" spans="1:15" s="1" customFormat="1" ht="24" x14ac:dyDescent="0.3">
      <c r="A16" s="149"/>
      <c r="B16" s="150" t="s">
        <v>2201</v>
      </c>
      <c r="C16" s="1050">
        <v>0</v>
      </c>
      <c r="D16" s="1050">
        <v>34816.72264</v>
      </c>
      <c r="E16" s="1050">
        <v>0</v>
      </c>
      <c r="F16" s="1050"/>
      <c r="G16" s="1050"/>
      <c r="H16" s="1051">
        <v>34816.72264</v>
      </c>
      <c r="I16" s="1050">
        <v>966.94183999999996</v>
      </c>
      <c r="J16" s="1050">
        <v>0</v>
      </c>
      <c r="K16" s="1050"/>
      <c r="L16" s="1051">
        <v>966.94183999999996</v>
      </c>
      <c r="M16" s="1050">
        <v>12086.772999999999</v>
      </c>
      <c r="N16" s="1052">
        <v>5.9742481461739873E-5</v>
      </c>
      <c r="O16" s="1053">
        <v>1</v>
      </c>
    </row>
    <row r="17" spans="1:15" s="1" customFormat="1" x14ac:dyDescent="0.3">
      <c r="A17" s="149"/>
      <c r="B17" s="150" t="s">
        <v>2202</v>
      </c>
      <c r="C17" s="1050">
        <v>23149.774939998984</v>
      </c>
      <c r="D17" s="1050">
        <v>22743105.815300047</v>
      </c>
      <c r="E17" s="1050">
        <v>0</v>
      </c>
      <c r="F17" s="1050"/>
      <c r="G17" s="1050"/>
      <c r="H17" s="1050">
        <v>22766255.590240061</v>
      </c>
      <c r="I17" s="1050">
        <v>887028.07252999768</v>
      </c>
      <c r="J17" s="1050">
        <v>0</v>
      </c>
      <c r="K17" s="1050"/>
      <c r="L17" s="1050">
        <v>887028.07252999768</v>
      </c>
      <c r="M17" s="1050">
        <v>11087850.906624973</v>
      </c>
      <c r="N17" s="1052">
        <v>5.4805011001660908E-2</v>
      </c>
      <c r="O17" s="1050" t="s">
        <v>2203</v>
      </c>
    </row>
    <row r="18" spans="1:15" s="1" customFormat="1" x14ac:dyDescent="0.3">
      <c r="A18" s="152" t="s">
        <v>466</v>
      </c>
      <c r="B18" s="151" t="s">
        <v>42</v>
      </c>
      <c r="C18" s="1050">
        <v>59179398.15845</v>
      </c>
      <c r="D18" s="1050">
        <v>344885104.93185997</v>
      </c>
      <c r="E18" s="1050">
        <v>160689.34168000001</v>
      </c>
      <c r="F18" s="1050"/>
      <c r="G18" s="1050"/>
      <c r="H18" s="1051">
        <v>404225192.43198997</v>
      </c>
      <c r="I18" s="1050">
        <v>16181826.163790001</v>
      </c>
      <c r="J18" s="1050">
        <v>3337.4976699999997</v>
      </c>
      <c r="K18" s="1050"/>
      <c r="L18" s="1051">
        <v>16185163.661460001</v>
      </c>
      <c r="M18" s="1050">
        <v>202314545.76825002</v>
      </c>
      <c r="N18" s="1052">
        <v>100</v>
      </c>
      <c r="O18" s="1055"/>
    </row>
  </sheetData>
  <mergeCells count="8">
    <mergeCell ref="N7:N9"/>
    <mergeCell ref="O7:O9"/>
    <mergeCell ref="C7:D8"/>
    <mergeCell ref="E7:F8"/>
    <mergeCell ref="G7:G9"/>
    <mergeCell ref="H7:H9"/>
    <mergeCell ref="I7:L8"/>
    <mergeCell ref="M7:M9"/>
  </mergeCells>
  <conditionalFormatting sqref="C10:M10">
    <cfRule type="cellIs" dxfId="31" priority="29" stopIfTrue="1" operator="lessThan">
      <formula>0</formula>
    </cfRule>
  </conditionalFormatting>
  <conditionalFormatting sqref="C18:G18 N17:N18 O17 F17:G17 O11:O12 M11:M12 C11:G12 I11:K11 I12 K12 K17:K18 C17:D17 H11:H18 I17:I18 J12:J18 M17">
    <cfRule type="cellIs" dxfId="30" priority="24" stopIfTrue="1" operator="lessThan">
      <formula>0</formula>
    </cfRule>
  </conditionalFormatting>
  <conditionalFormatting sqref="N11">
    <cfRule type="cellIs" dxfId="29" priority="23" stopIfTrue="1" operator="lessThan">
      <formula>0</formula>
    </cfRule>
  </conditionalFormatting>
  <conditionalFormatting sqref="M18">
    <cfRule type="cellIs" dxfId="28" priority="21" stopIfTrue="1" operator="lessThan">
      <formula>0</formula>
    </cfRule>
  </conditionalFormatting>
  <conditionalFormatting sqref="O18">
    <cfRule type="cellIs" dxfId="27" priority="22" stopIfTrue="1" operator="lessThan">
      <formula>0</formula>
    </cfRule>
  </conditionalFormatting>
  <conditionalFormatting sqref="L11">
    <cfRule type="cellIs" dxfId="26" priority="20" stopIfTrue="1" operator="lessThan">
      <formula>0</formula>
    </cfRule>
  </conditionalFormatting>
  <conditionalFormatting sqref="N12">
    <cfRule type="cellIs" dxfId="25" priority="19" stopIfTrue="1" operator="lessThan">
      <formula>0</formula>
    </cfRule>
  </conditionalFormatting>
  <conditionalFormatting sqref="C13:D13 O13 F13:G13 I13 K13 M13">
    <cfRule type="cellIs" dxfId="24" priority="18" stopIfTrue="1" operator="lessThan">
      <formula>0</formula>
    </cfRule>
  </conditionalFormatting>
  <conditionalFormatting sqref="E13">
    <cfRule type="cellIs" dxfId="23" priority="17" stopIfTrue="1" operator="lessThan">
      <formula>0</formula>
    </cfRule>
  </conditionalFormatting>
  <conditionalFormatting sqref="N13">
    <cfRule type="cellIs" dxfId="22" priority="16" stopIfTrue="1" operator="lessThan">
      <formula>0</formula>
    </cfRule>
  </conditionalFormatting>
  <conditionalFormatting sqref="C14:D14 O14 F14:G14 I14 K14 M14">
    <cfRule type="cellIs" dxfId="21" priority="15" stopIfTrue="1" operator="lessThan">
      <formula>0</formula>
    </cfRule>
  </conditionalFormatting>
  <conditionalFormatting sqref="N14">
    <cfRule type="cellIs" dxfId="20" priority="14" stopIfTrue="1" operator="lessThan">
      <formula>0</formula>
    </cfRule>
  </conditionalFormatting>
  <conditionalFormatting sqref="L12">
    <cfRule type="cellIs" dxfId="19" priority="13" stopIfTrue="1" operator="lessThan">
      <formula>0</formula>
    </cfRule>
  </conditionalFormatting>
  <conditionalFormatting sqref="L13">
    <cfRule type="cellIs" dxfId="18" priority="12" stopIfTrue="1" operator="lessThan">
      <formula>0</formula>
    </cfRule>
  </conditionalFormatting>
  <conditionalFormatting sqref="L14">
    <cfRule type="cellIs" dxfId="17" priority="11" stopIfTrue="1" operator="lessThan">
      <formula>0</formula>
    </cfRule>
  </conditionalFormatting>
  <conditionalFormatting sqref="L18">
    <cfRule type="cellIs" dxfId="16" priority="10" stopIfTrue="1" operator="lessThan">
      <formula>0</formula>
    </cfRule>
  </conditionalFormatting>
  <conditionalFormatting sqref="C15:D15 O15 F15:G15 I15 K15 M15">
    <cfRule type="cellIs" dxfId="15" priority="9" stopIfTrue="1" operator="lessThan">
      <formula>0</formula>
    </cfRule>
  </conditionalFormatting>
  <conditionalFormatting sqref="N15">
    <cfRule type="cellIs" dxfId="14" priority="8" stopIfTrue="1" operator="lessThan">
      <formula>0</formula>
    </cfRule>
  </conditionalFormatting>
  <conditionalFormatting sqref="L15">
    <cfRule type="cellIs" dxfId="13" priority="7" stopIfTrue="1" operator="lessThan">
      <formula>0</formula>
    </cfRule>
  </conditionalFormatting>
  <conditionalFormatting sqref="C16:D16 O16 F16:G16 I16 K16 M16">
    <cfRule type="cellIs" dxfId="12" priority="6" stopIfTrue="1" operator="lessThan">
      <formula>0</formula>
    </cfRule>
  </conditionalFormatting>
  <conditionalFormatting sqref="N16">
    <cfRule type="cellIs" dxfId="11" priority="5" stopIfTrue="1" operator="lessThan">
      <formula>0</formula>
    </cfRule>
  </conditionalFormatting>
  <conditionalFormatting sqref="L16">
    <cfRule type="cellIs" dxfId="10" priority="4" stopIfTrue="1" operator="lessThan">
      <formula>0</formula>
    </cfRule>
  </conditionalFormatting>
  <conditionalFormatting sqref="E17">
    <cfRule type="cellIs" dxfId="9" priority="3" stopIfTrue="1" operator="lessThan">
      <formula>0</formula>
    </cfRule>
  </conditionalFormatting>
  <conditionalFormatting sqref="L17">
    <cfRule type="cellIs" dxfId="8" priority="2" stopIfTrue="1" operator="lessThan">
      <formula>0</formula>
    </cfRule>
  </conditionalFormatting>
  <conditionalFormatting sqref="E14:E16">
    <cfRule type="cellIs" dxfId="7" priority="1"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B1:P9"/>
  <sheetViews>
    <sheetView showGridLines="0" view="pageLayout" zoomScaleNormal="100" workbookViewId="0">
      <selection activeCell="M12" sqref="M12"/>
    </sheetView>
  </sheetViews>
  <sheetFormatPr defaultColWidth="9.109375" defaultRowHeight="14.4" x14ac:dyDescent="0.3"/>
  <cols>
    <col min="3" max="3" width="55.44140625" customWidth="1"/>
    <col min="4" max="4" width="22" customWidth="1"/>
    <col min="5" max="5" width="44" bestFit="1" customWidth="1"/>
    <col min="6" max="6" width="26.5546875" customWidth="1"/>
    <col min="7" max="7" width="44" bestFit="1" customWidth="1"/>
    <col min="8" max="8" width="16.5546875" customWidth="1"/>
    <col min="9" max="9" width="25.88671875" bestFit="1" customWidth="1"/>
    <col min="10" max="10" width="14" customWidth="1"/>
    <col min="11" max="11" width="25.88671875" bestFit="1" customWidth="1"/>
  </cols>
  <sheetData>
    <row r="1" spans="2:16" ht="18" x14ac:dyDescent="0.35">
      <c r="C1" s="46"/>
    </row>
    <row r="2" spans="2:16" x14ac:dyDescent="0.3">
      <c r="D2" s="73"/>
      <c r="N2" s="73"/>
      <c r="O2" s="73"/>
      <c r="P2" s="73"/>
    </row>
    <row r="3" spans="2:16" ht="41.4" customHeight="1" x14ac:dyDescent="0.35">
      <c r="B3" s="1251" t="s">
        <v>443</v>
      </c>
      <c r="C3" s="1252"/>
      <c r="D3" s="1252"/>
      <c r="N3" s="73"/>
      <c r="O3" s="73"/>
    </row>
    <row r="6" spans="2:16" x14ac:dyDescent="0.3">
      <c r="B6" s="1"/>
      <c r="C6" s="1"/>
      <c r="D6" s="52" t="s">
        <v>6</v>
      </c>
    </row>
    <row r="7" spans="2:16" x14ac:dyDescent="0.3">
      <c r="B7" s="153">
        <v>1</v>
      </c>
      <c r="C7" s="154" t="s">
        <v>4</v>
      </c>
      <c r="D7" s="1056">
        <v>232010964.858105</v>
      </c>
    </row>
    <row r="8" spans="2:16" ht="28.8" x14ac:dyDescent="0.3">
      <c r="B8" s="153">
        <v>2</v>
      </c>
      <c r="C8" s="154" t="s">
        <v>467</v>
      </c>
      <c r="D8" s="1057">
        <v>1.499999999999321</v>
      </c>
    </row>
    <row r="9" spans="2:16" ht="28.8" x14ac:dyDescent="0.3">
      <c r="B9" s="153">
        <v>3</v>
      </c>
      <c r="C9" s="154" t="s">
        <v>468</v>
      </c>
      <c r="D9" s="1056">
        <v>3480164.4728699997</v>
      </c>
    </row>
  </sheetData>
  <mergeCells count="1">
    <mergeCell ref="B3:D3"/>
  </mergeCells>
  <conditionalFormatting sqref="D7:D9">
    <cfRule type="cellIs" dxfId="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4"/>
  <sheetViews>
    <sheetView showGridLines="0" zoomScaleNormal="100" workbookViewId="0">
      <selection activeCell="Q14" sqref="Q14"/>
    </sheetView>
  </sheetViews>
  <sheetFormatPr defaultRowHeight="14.4" x14ac:dyDescent="0.3"/>
  <cols>
    <col min="12" max="12" width="19.109375" customWidth="1"/>
  </cols>
  <sheetData>
    <row r="2" spans="2:12" x14ac:dyDescent="0.3">
      <c r="B2" t="s">
        <v>1790</v>
      </c>
    </row>
    <row r="3" spans="2:12" x14ac:dyDescent="0.3">
      <c r="B3" t="s">
        <v>1791</v>
      </c>
    </row>
    <row r="5" spans="2:12" x14ac:dyDescent="0.3">
      <c r="B5" s="1165" t="s">
        <v>469</v>
      </c>
      <c r="C5" s="1166"/>
      <c r="D5" s="1166"/>
      <c r="E5" s="1166"/>
      <c r="F5" s="1166"/>
      <c r="G5" s="1166"/>
      <c r="H5" s="1166"/>
      <c r="I5" s="1166"/>
      <c r="J5" s="1166"/>
      <c r="K5" s="1166"/>
      <c r="L5" s="1167"/>
    </row>
    <row r="6" spans="2:12" x14ac:dyDescent="0.3">
      <c r="B6" s="1168" t="s">
        <v>470</v>
      </c>
      <c r="C6" s="1164"/>
      <c r="D6" s="1164"/>
      <c r="E6" s="1164"/>
      <c r="F6" s="1164"/>
      <c r="G6" s="1164"/>
      <c r="H6" s="1164"/>
      <c r="I6" s="1164"/>
      <c r="J6" s="1164"/>
      <c r="K6" s="1164"/>
      <c r="L6" s="1169"/>
    </row>
    <row r="7" spans="2:12" ht="22.5" customHeight="1" x14ac:dyDescent="0.3">
      <c r="B7" s="1168" t="s">
        <v>471</v>
      </c>
      <c r="C7" s="1164"/>
      <c r="D7" s="1164"/>
      <c r="E7" s="1164"/>
      <c r="F7" s="1164"/>
      <c r="G7" s="1164"/>
      <c r="H7" s="1164"/>
      <c r="I7" s="1164"/>
      <c r="J7" s="1164"/>
      <c r="K7" s="1164"/>
      <c r="L7" s="1169"/>
    </row>
    <row r="8" spans="2:12" x14ac:dyDescent="0.3">
      <c r="B8" s="1170" t="s">
        <v>472</v>
      </c>
      <c r="C8" s="1171"/>
      <c r="D8" s="1171"/>
      <c r="E8" s="1171"/>
      <c r="F8" s="1171"/>
      <c r="G8" s="1171"/>
      <c r="H8" s="1171"/>
      <c r="I8" s="1171"/>
      <c r="J8" s="1171"/>
      <c r="K8" s="1171"/>
      <c r="L8" s="1172"/>
    </row>
    <row r="9" spans="2:12" ht="22.5" customHeight="1" x14ac:dyDescent="0.3"/>
    <row r="10" spans="2:12" ht="22.5" customHeight="1" x14ac:dyDescent="0.3">
      <c r="B10" s="1163"/>
      <c r="C10" s="1163"/>
      <c r="D10" s="1163"/>
      <c r="E10" s="1163"/>
      <c r="F10" s="1163"/>
      <c r="G10" s="1163"/>
      <c r="H10" s="1163"/>
      <c r="I10" s="1163"/>
      <c r="J10" s="1163"/>
      <c r="K10" s="1163"/>
      <c r="L10" s="1163"/>
    </row>
    <row r="11" spans="2:12" ht="22.5" customHeight="1" x14ac:dyDescent="0.3">
      <c r="B11" s="1164"/>
      <c r="C11" s="1164"/>
      <c r="D11" s="1164"/>
      <c r="E11" s="1164"/>
      <c r="F11" s="1164"/>
      <c r="G11" s="1164"/>
      <c r="H11" s="1164"/>
      <c r="I11" s="1164"/>
      <c r="J11" s="1164"/>
      <c r="K11" s="1164"/>
      <c r="L11" s="1164"/>
    </row>
    <row r="12" spans="2:12" ht="22.5" customHeight="1" x14ac:dyDescent="0.3">
      <c r="B12" s="1163"/>
      <c r="C12" s="1163"/>
      <c r="D12" s="1163"/>
      <c r="E12" s="1163"/>
      <c r="F12" s="1163"/>
      <c r="G12" s="1163"/>
      <c r="H12" s="1163"/>
      <c r="I12" s="1163"/>
      <c r="J12" s="1163"/>
      <c r="K12" s="1163"/>
      <c r="L12" s="1163"/>
    </row>
    <row r="13" spans="2:12" ht="22.5" customHeight="1" x14ac:dyDescent="0.3"/>
    <row r="14" spans="2:12" ht="22.5" customHeight="1" x14ac:dyDescent="0.3"/>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900-000000000000}"/>
    <hyperlink ref="B6:L6" location="'EU LR2 – LRCom'!A1" display="Template EU LR2 - LRCom: Leverage ratio common disclosure" xr:uid="{00000000-0004-0000-1900-000001000000}"/>
    <hyperlink ref="B7:L7" location="'EU LR3 – LRSpl'!A1" display="Template EU LR3 - LRSpl: Split-up of on balance sheet exposures (excluding derivatives, SFTs and exempted exposures)" xr:uid="{00000000-0004-0000-1900-000002000000}"/>
    <hyperlink ref="B8:L8" location="'EU LRA'!A1" display="Table EU LRA: Free format text boxes for disclosure on qualitative items" xr:uid="{00000000-0004-0000-19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pageSetUpPr fitToPage="1"/>
  </sheetPr>
  <dimension ref="B2:F21"/>
  <sheetViews>
    <sheetView showGridLines="0" view="pageLayout" zoomScaleNormal="100" workbookViewId="0">
      <selection activeCell="F15" sqref="F15"/>
    </sheetView>
  </sheetViews>
  <sheetFormatPr defaultColWidth="9.109375" defaultRowHeight="14.4" x14ac:dyDescent="0.3"/>
  <cols>
    <col min="1" max="2" width="9.109375" style="158"/>
    <col min="3" max="3" width="63.109375" style="158" customWidth="1"/>
    <col min="4" max="4" width="17.88671875" style="158" customWidth="1"/>
    <col min="5" max="16384" width="9.109375" style="158"/>
  </cols>
  <sheetData>
    <row r="2" spans="2:6" ht="18.75" customHeight="1" x14ac:dyDescent="0.35">
      <c r="B2" s="156" t="s">
        <v>469</v>
      </c>
      <c r="C2" s="157"/>
      <c r="D2" s="157"/>
    </row>
    <row r="3" spans="2:6" ht="15" customHeight="1" x14ac:dyDescent="0.3">
      <c r="B3" s="157"/>
      <c r="C3" s="157"/>
      <c r="D3" s="157"/>
    </row>
    <row r="5" spans="2:6" x14ac:dyDescent="0.3">
      <c r="B5" s="159"/>
      <c r="C5" s="159"/>
      <c r="D5" s="160" t="s">
        <v>6</v>
      </c>
    </row>
    <row r="6" spans="2:6" x14ac:dyDescent="0.3">
      <c r="B6" s="159"/>
      <c r="C6" s="159"/>
      <c r="D6" s="161" t="s">
        <v>473</v>
      </c>
    </row>
    <row r="7" spans="2:6" x14ac:dyDescent="0.3">
      <c r="B7" s="162">
        <v>1</v>
      </c>
      <c r="C7" s="123" t="s">
        <v>474</v>
      </c>
      <c r="D7" s="1058">
        <v>601325978.87700009</v>
      </c>
      <c r="E7" s="164"/>
      <c r="F7" s="112"/>
    </row>
    <row r="8" spans="2:6" ht="28.8" x14ac:dyDescent="0.3">
      <c r="B8" s="126">
        <v>2</v>
      </c>
      <c r="C8" s="123" t="s">
        <v>475</v>
      </c>
      <c r="D8" s="1058"/>
      <c r="E8" s="164"/>
      <c r="F8" s="112"/>
    </row>
    <row r="9" spans="2:6" ht="28.8" x14ac:dyDescent="0.3">
      <c r="B9" s="126">
        <v>3</v>
      </c>
      <c r="C9" s="123" t="s">
        <v>476</v>
      </c>
      <c r="D9" s="1059"/>
    </row>
    <row r="10" spans="2:6" ht="28.8" x14ac:dyDescent="0.3">
      <c r="B10" s="126">
        <v>4</v>
      </c>
      <c r="C10" s="166" t="s">
        <v>477</v>
      </c>
      <c r="D10" s="1059"/>
    </row>
    <row r="11" spans="2:6" ht="46.5" customHeight="1" x14ac:dyDescent="0.3">
      <c r="B11" s="126">
        <v>5</v>
      </c>
      <c r="C11" s="39" t="s">
        <v>478</v>
      </c>
      <c r="D11" s="1059"/>
    </row>
    <row r="12" spans="2:6" ht="28.8" x14ac:dyDescent="0.3">
      <c r="B12" s="126">
        <v>6</v>
      </c>
      <c r="C12" s="123" t="s">
        <v>479</v>
      </c>
      <c r="D12" s="1060"/>
    </row>
    <row r="13" spans="2:6" x14ac:dyDescent="0.3">
      <c r="B13" s="126">
        <v>7</v>
      </c>
      <c r="C13" s="123" t="s">
        <v>480</v>
      </c>
      <c r="D13" s="1061"/>
    </row>
    <row r="14" spans="2:6" x14ac:dyDescent="0.3">
      <c r="B14" s="126">
        <v>8</v>
      </c>
      <c r="C14" s="123" t="s">
        <v>481</v>
      </c>
      <c r="D14" s="1064">
        <v>-13356467.62621</v>
      </c>
    </row>
    <row r="15" spans="2:6" x14ac:dyDescent="0.3">
      <c r="B15" s="126">
        <v>9</v>
      </c>
      <c r="C15" s="123" t="s">
        <v>482</v>
      </c>
      <c r="D15" s="1064">
        <v>4450793.3893100023</v>
      </c>
    </row>
    <row r="16" spans="2:6" ht="28.8" x14ac:dyDescent="0.3">
      <c r="B16" s="126">
        <v>10</v>
      </c>
      <c r="C16" s="123" t="s">
        <v>483</v>
      </c>
      <c r="D16" s="1059">
        <v>31440510.577339999</v>
      </c>
    </row>
    <row r="17" spans="2:4" ht="28.8" x14ac:dyDescent="0.3">
      <c r="B17" s="126">
        <v>11</v>
      </c>
      <c r="C17" s="39" t="s">
        <v>484</v>
      </c>
      <c r="D17" s="1062"/>
    </row>
    <row r="18" spans="2:4" ht="28.8" x14ac:dyDescent="0.3">
      <c r="B18" s="126" t="s">
        <v>485</v>
      </c>
      <c r="C18" s="39" t="s">
        <v>486</v>
      </c>
      <c r="D18" s="1063"/>
    </row>
    <row r="19" spans="2:4" ht="28.8" x14ac:dyDescent="0.3">
      <c r="B19" s="126" t="s">
        <v>487</v>
      </c>
      <c r="C19" s="39" t="s">
        <v>488</v>
      </c>
      <c r="D19" s="1063"/>
    </row>
    <row r="20" spans="2:4" x14ac:dyDescent="0.3">
      <c r="B20" s="126">
        <v>12</v>
      </c>
      <c r="C20" s="123" t="s">
        <v>489</v>
      </c>
      <c r="D20" s="1059">
        <v>-5933092.6869502068</v>
      </c>
    </row>
    <row r="21" spans="2:4" x14ac:dyDescent="0.3">
      <c r="B21" s="126">
        <v>13</v>
      </c>
      <c r="C21" s="169" t="s">
        <v>490</v>
      </c>
      <c r="D21" s="1063">
        <v>617927722.53048992</v>
      </c>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A1:M72"/>
  <sheetViews>
    <sheetView showGridLines="0" zoomScaleNormal="100" workbookViewId="0">
      <selection activeCell="F15" sqref="F15"/>
    </sheetView>
  </sheetViews>
  <sheetFormatPr defaultColWidth="9.109375" defaultRowHeight="43.5" customHeight="1" x14ac:dyDescent="0.3"/>
  <cols>
    <col min="1" max="1" width="9.109375" style="1"/>
    <col min="2" max="2" width="8.5546875" style="171" customWidth="1"/>
    <col min="3" max="3" width="71.88671875" style="1" customWidth="1"/>
    <col min="4" max="4" width="14" style="1" customWidth="1"/>
    <col min="5" max="5" width="13.88671875" style="1" customWidth="1"/>
    <col min="6" max="16384" width="9.109375" style="1"/>
  </cols>
  <sheetData>
    <row r="1" spans="1:5" ht="43.5" customHeight="1" x14ac:dyDescent="0.3">
      <c r="D1" s="671" t="s">
        <v>1921</v>
      </c>
    </row>
    <row r="2" spans="1:5" ht="43.5" customHeight="1" x14ac:dyDescent="0.35">
      <c r="A2" s="170"/>
      <c r="B2" s="156" t="s">
        <v>470</v>
      </c>
    </row>
    <row r="4" spans="1:5" ht="43.5" customHeight="1" x14ac:dyDescent="0.3">
      <c r="C4" s="172"/>
      <c r="D4" s="1256" t="s">
        <v>491</v>
      </c>
      <c r="E4" s="1256"/>
    </row>
    <row r="5" spans="1:5" ht="43.5" customHeight="1" x14ac:dyDescent="0.3">
      <c r="B5" s="1257"/>
      <c r="C5" s="1258"/>
      <c r="D5" s="173" t="s">
        <v>6</v>
      </c>
      <c r="E5" s="173" t="s">
        <v>7</v>
      </c>
    </row>
    <row r="6" spans="1:5" ht="43.5" customHeight="1" x14ac:dyDescent="0.3">
      <c r="B6" s="1259"/>
      <c r="C6" s="1260"/>
      <c r="D6" s="173" t="s">
        <v>9</v>
      </c>
      <c r="E6" s="173" t="s">
        <v>10</v>
      </c>
    </row>
    <row r="7" spans="1:5" ht="14.4" x14ac:dyDescent="0.3">
      <c r="B7" s="1253" t="s">
        <v>492</v>
      </c>
      <c r="C7" s="1254"/>
      <c r="D7" s="1254"/>
      <c r="E7" s="1255"/>
    </row>
    <row r="8" spans="1:5" ht="14.4" x14ac:dyDescent="0.3">
      <c r="B8" s="173">
        <v>1</v>
      </c>
      <c r="C8" s="39" t="s">
        <v>493</v>
      </c>
      <c r="D8" s="1063">
        <v>420017278.37785</v>
      </c>
      <c r="E8" s="1063">
        <v>421624204.45049</v>
      </c>
    </row>
    <row r="9" spans="1:5" ht="28.8" x14ac:dyDescent="0.3">
      <c r="B9" s="66">
        <v>2</v>
      </c>
      <c r="C9" s="39" t="s">
        <v>494</v>
      </c>
      <c r="D9" s="1063"/>
      <c r="E9" s="1063"/>
    </row>
    <row r="10" spans="1:5" ht="28.8" x14ac:dyDescent="0.3">
      <c r="B10" s="66">
        <v>3</v>
      </c>
      <c r="C10" s="39" t="s">
        <v>495</v>
      </c>
      <c r="D10" s="1063"/>
      <c r="E10" s="1063"/>
    </row>
    <row r="11" spans="1:5" ht="28.8" x14ac:dyDescent="0.3">
      <c r="B11" s="66">
        <v>4</v>
      </c>
      <c r="C11" s="39" t="s">
        <v>496</v>
      </c>
      <c r="D11" s="1063"/>
      <c r="E11" s="1063"/>
    </row>
    <row r="12" spans="1:5" ht="14.4" x14ac:dyDescent="0.3">
      <c r="B12" s="66">
        <v>5</v>
      </c>
      <c r="C12" s="174" t="s">
        <v>497</v>
      </c>
      <c r="D12" s="1065"/>
      <c r="E12" s="1065"/>
    </row>
    <row r="13" spans="1:5" ht="14.4" x14ac:dyDescent="0.3">
      <c r="B13" s="173">
        <v>6</v>
      </c>
      <c r="C13" s="39" t="s">
        <v>498</v>
      </c>
      <c r="D13" s="1063">
        <v>-4929065.9861499993</v>
      </c>
      <c r="E13" s="1063">
        <v>-5334844.40766</v>
      </c>
    </row>
    <row r="14" spans="1:5" ht="14.4" x14ac:dyDescent="0.3">
      <c r="B14" s="175">
        <v>7</v>
      </c>
      <c r="C14" s="176" t="s">
        <v>499</v>
      </c>
      <c r="D14" s="1066">
        <v>415088212.39169997</v>
      </c>
      <c r="E14" s="1066">
        <v>416289360.04282999</v>
      </c>
    </row>
    <row r="15" spans="1:5" ht="14.4" x14ac:dyDescent="0.3">
      <c r="B15" s="1253" t="s">
        <v>500</v>
      </c>
      <c r="C15" s="1254"/>
      <c r="D15" s="1254"/>
      <c r="E15" s="1255"/>
    </row>
    <row r="16" spans="1:5" ht="28.8" x14ac:dyDescent="0.3">
      <c r="B16" s="44">
        <v>8</v>
      </c>
      <c r="C16" s="177" t="s">
        <v>501</v>
      </c>
      <c r="D16" s="1061">
        <v>190830.77618000002</v>
      </c>
      <c r="E16" s="1063">
        <v>664985.76689999993</v>
      </c>
    </row>
    <row r="17" spans="2:5" ht="28.8" x14ac:dyDescent="0.3">
      <c r="B17" s="44" t="s">
        <v>502</v>
      </c>
      <c r="C17" s="178" t="s">
        <v>503</v>
      </c>
      <c r="D17" s="1058"/>
      <c r="E17" s="1058"/>
    </row>
    <row r="18" spans="2:5" ht="14.4" x14ac:dyDescent="0.3">
      <c r="B18" s="44">
        <v>9</v>
      </c>
      <c r="C18" s="39" t="s">
        <v>504</v>
      </c>
      <c r="D18" s="1058">
        <v>1347764.5736099998</v>
      </c>
      <c r="E18" s="1063">
        <v>1521487.4641300002</v>
      </c>
    </row>
    <row r="19" spans="2:5" ht="28.8" x14ac:dyDescent="0.3">
      <c r="B19" s="44" t="s">
        <v>401</v>
      </c>
      <c r="C19" s="179" t="s">
        <v>505</v>
      </c>
      <c r="D19" s="1058"/>
      <c r="E19" s="1058"/>
    </row>
    <row r="20" spans="2:5" ht="14.4" x14ac:dyDescent="0.3">
      <c r="B20" s="44" t="s">
        <v>403</v>
      </c>
      <c r="C20" s="179" t="s">
        <v>506</v>
      </c>
      <c r="D20" s="1058"/>
      <c r="E20" s="1058"/>
    </row>
    <row r="21" spans="2:5" ht="14.4" x14ac:dyDescent="0.3">
      <c r="B21" s="180">
        <v>10</v>
      </c>
      <c r="C21" s="181" t="s">
        <v>507</v>
      </c>
      <c r="D21" s="1061"/>
      <c r="E21" s="1061"/>
    </row>
    <row r="22" spans="2:5" ht="28.8" x14ac:dyDescent="0.3">
      <c r="B22" s="180" t="s">
        <v>508</v>
      </c>
      <c r="C22" s="182" t="s">
        <v>509</v>
      </c>
      <c r="D22" s="1061"/>
      <c r="E22" s="1061"/>
    </row>
    <row r="23" spans="2:5" ht="28.8" x14ac:dyDescent="0.3">
      <c r="B23" s="180" t="s">
        <v>510</v>
      </c>
      <c r="C23" s="183" t="s">
        <v>511</v>
      </c>
      <c r="D23" s="1061"/>
      <c r="E23" s="1061"/>
    </row>
    <row r="24" spans="2:5" ht="14.4" x14ac:dyDescent="0.3">
      <c r="B24" s="44">
        <v>11</v>
      </c>
      <c r="C24" s="39" t="s">
        <v>512</v>
      </c>
      <c r="D24" s="1058"/>
      <c r="E24" s="1058"/>
    </row>
    <row r="25" spans="2:5" ht="28.8" x14ac:dyDescent="0.3">
      <c r="B25" s="44">
        <v>12</v>
      </c>
      <c r="C25" s="39" t="s">
        <v>513</v>
      </c>
      <c r="D25" s="1058"/>
      <c r="E25" s="1058"/>
    </row>
    <row r="26" spans="2:5" ht="14.4" x14ac:dyDescent="0.3">
      <c r="B26" s="184">
        <v>13</v>
      </c>
      <c r="C26" s="185" t="s">
        <v>514</v>
      </c>
      <c r="D26" s="1066">
        <v>1538595.3497899999</v>
      </c>
      <c r="E26" s="1066">
        <v>2186473.2310300004</v>
      </c>
    </row>
    <row r="27" spans="2:5" ht="14.4" x14ac:dyDescent="0.3">
      <c r="B27" s="1261" t="s">
        <v>515</v>
      </c>
      <c r="C27" s="1262"/>
      <c r="D27" s="1262"/>
      <c r="E27" s="1263"/>
    </row>
    <row r="28" spans="2:5" ht="28.8" x14ac:dyDescent="0.3">
      <c r="B28" s="133">
        <v>14</v>
      </c>
      <c r="C28" s="39" t="s">
        <v>516</v>
      </c>
      <c r="D28" s="1067">
        <f>'[1]EU LR2 – LRCom'!D28</f>
        <v>165409610.82235</v>
      </c>
      <c r="E28" s="1068">
        <f>'[1]EU LR2 – LRCom'!E28</f>
        <v>168707527.53357002</v>
      </c>
    </row>
    <row r="29" spans="2:5" ht="14.4" x14ac:dyDescent="0.3">
      <c r="B29" s="133">
        <v>15</v>
      </c>
      <c r="C29" s="39" t="s">
        <v>517</v>
      </c>
      <c r="D29" s="1069">
        <f>'[1]EU LR2 – LRCom'!D29</f>
        <v>0</v>
      </c>
      <c r="E29" s="1068">
        <f>'[1]EU LR2 – LRCom'!E29</f>
        <v>0</v>
      </c>
    </row>
    <row r="30" spans="2:5" ht="14.4" x14ac:dyDescent="0.3">
      <c r="B30" s="133">
        <v>16</v>
      </c>
      <c r="C30" s="39" t="s">
        <v>518</v>
      </c>
      <c r="D30" s="1068">
        <f>'[1]EU LR2 – LRCom'!D30</f>
        <v>4450793.3893100005</v>
      </c>
      <c r="E30" s="1068">
        <f>'[1]EU LR2 – LRCom'!E30</f>
        <v>3589363.2291599996</v>
      </c>
    </row>
    <row r="31" spans="2:5" ht="28.8" x14ac:dyDescent="0.3">
      <c r="B31" s="44" t="s">
        <v>519</v>
      </c>
      <c r="C31" s="39" t="s">
        <v>520</v>
      </c>
      <c r="D31" s="1068">
        <f>'[1]EU LR2 – LRCom'!D31</f>
        <v>0</v>
      </c>
      <c r="E31" s="1068">
        <f>'[1]EU LR2 – LRCom'!E31</f>
        <v>0</v>
      </c>
    </row>
    <row r="32" spans="2:5" ht="14.4" x14ac:dyDescent="0.3">
      <c r="B32" s="44">
        <v>17</v>
      </c>
      <c r="C32" s="39" t="s">
        <v>521</v>
      </c>
      <c r="D32" s="1068">
        <f>'[1]EU LR2 – LRCom'!D32</f>
        <v>0</v>
      </c>
      <c r="E32" s="1068">
        <f>'[1]EU LR2 – LRCom'!E32</f>
        <v>0</v>
      </c>
    </row>
    <row r="33" spans="2:5" ht="14.4" x14ac:dyDescent="0.3">
      <c r="B33" s="44" t="s">
        <v>522</v>
      </c>
      <c r="C33" s="39" t="s">
        <v>523</v>
      </c>
      <c r="D33" s="1068">
        <f>'[1]EU LR2 – LRCom'!D33</f>
        <v>0</v>
      </c>
      <c r="E33" s="1068">
        <f>'[1]EU LR2 – LRCom'!E33</f>
        <v>0</v>
      </c>
    </row>
    <row r="34" spans="2:5" ht="14.4" x14ac:dyDescent="0.3">
      <c r="B34" s="184">
        <v>18</v>
      </c>
      <c r="C34" s="185" t="s">
        <v>524</v>
      </c>
      <c r="D34" s="1070">
        <f>'[1]EU LR2 – LRCom'!D34</f>
        <v>169860404.21166</v>
      </c>
      <c r="E34" s="1070">
        <f>'[1]EU LR2 – LRCom'!E34</f>
        <v>172296890.76273003</v>
      </c>
    </row>
    <row r="35" spans="2:5" ht="14.4" x14ac:dyDescent="0.3">
      <c r="B35" s="1253" t="s">
        <v>525</v>
      </c>
      <c r="C35" s="1254"/>
      <c r="D35" s="1254"/>
      <c r="E35" s="1255"/>
    </row>
    <row r="36" spans="2:5" ht="14.4" x14ac:dyDescent="0.3">
      <c r="B36" s="133">
        <v>19</v>
      </c>
      <c r="C36" s="39" t="s">
        <v>526</v>
      </c>
      <c r="D36" s="1061">
        <v>153119485.27281001</v>
      </c>
      <c r="E36" s="1061">
        <v>144109007.68062729</v>
      </c>
    </row>
    <row r="37" spans="2:5" ht="14.4" x14ac:dyDescent="0.3">
      <c r="B37" s="133">
        <v>20</v>
      </c>
      <c r="C37" s="39" t="s">
        <v>527</v>
      </c>
      <c r="D37" s="1061">
        <v>-121678974.69547001</v>
      </c>
      <c r="E37" s="1061">
        <v>-113042532.00155729</v>
      </c>
    </row>
    <row r="38" spans="2:5" ht="28.8" x14ac:dyDescent="0.3">
      <c r="B38" s="133">
        <v>21</v>
      </c>
      <c r="C38" s="166" t="s">
        <v>528</v>
      </c>
      <c r="D38" s="1058"/>
      <c r="E38" s="1058"/>
    </row>
    <row r="39" spans="2:5" ht="14.4" x14ac:dyDescent="0.3">
      <c r="B39" s="184">
        <v>22</v>
      </c>
      <c r="C39" s="185" t="s">
        <v>529</v>
      </c>
      <c r="D39" s="1066">
        <v>31440510.577340007</v>
      </c>
      <c r="E39" s="1066">
        <v>31066475.679069996</v>
      </c>
    </row>
    <row r="40" spans="2:5" ht="14.4" x14ac:dyDescent="0.3">
      <c r="B40" s="1264" t="s">
        <v>530</v>
      </c>
      <c r="C40" s="1265"/>
      <c r="D40" s="1265"/>
      <c r="E40" s="1266"/>
    </row>
    <row r="41" spans="2:5" ht="14.4" x14ac:dyDescent="0.3">
      <c r="B41" s="44" t="s">
        <v>531</v>
      </c>
      <c r="C41" s="39" t="s">
        <v>532</v>
      </c>
      <c r="D41" s="163"/>
      <c r="E41" s="163"/>
    </row>
    <row r="42" spans="2:5" ht="14.4" x14ac:dyDescent="0.3">
      <c r="B42" s="44" t="s">
        <v>533</v>
      </c>
      <c r="C42" s="39" t="s">
        <v>534</v>
      </c>
      <c r="D42" s="163"/>
      <c r="E42" s="163"/>
    </row>
    <row r="43" spans="2:5" ht="28.8" x14ac:dyDescent="0.3">
      <c r="B43" s="187" t="s">
        <v>535</v>
      </c>
      <c r="C43" s="178" t="s">
        <v>536</v>
      </c>
      <c r="D43" s="163"/>
      <c r="E43" s="163"/>
    </row>
    <row r="44" spans="2:5" ht="14.4" x14ac:dyDescent="0.3">
      <c r="B44" s="187" t="s">
        <v>537</v>
      </c>
      <c r="C44" s="178" t="s">
        <v>538</v>
      </c>
      <c r="D44" s="167"/>
      <c r="E44" s="163"/>
    </row>
    <row r="45" spans="2:5" s="158" customFormat="1" ht="28.8" x14ac:dyDescent="0.3">
      <c r="B45" s="187" t="s">
        <v>539</v>
      </c>
      <c r="C45" s="188" t="s">
        <v>540</v>
      </c>
      <c r="D45" s="167"/>
      <c r="E45" s="163"/>
    </row>
    <row r="46" spans="2:5" ht="14.4" x14ac:dyDescent="0.3">
      <c r="B46" s="187" t="s">
        <v>541</v>
      </c>
      <c r="C46" s="178" t="s">
        <v>542</v>
      </c>
      <c r="D46" s="163"/>
      <c r="E46" s="163"/>
    </row>
    <row r="47" spans="2:5" ht="14.4" x14ac:dyDescent="0.3">
      <c r="B47" s="187" t="s">
        <v>543</v>
      </c>
      <c r="C47" s="178" t="s">
        <v>544</v>
      </c>
      <c r="D47" s="163"/>
      <c r="E47" s="163"/>
    </row>
    <row r="48" spans="2:5" ht="28.8" x14ac:dyDescent="0.3">
      <c r="B48" s="187" t="s">
        <v>545</v>
      </c>
      <c r="C48" s="178" t="s">
        <v>546</v>
      </c>
      <c r="D48" s="163"/>
      <c r="E48" s="163"/>
    </row>
    <row r="49" spans="2:5" ht="28.8" x14ac:dyDescent="0.3">
      <c r="B49" s="187" t="s">
        <v>547</v>
      </c>
      <c r="C49" s="178" t="s">
        <v>548</v>
      </c>
      <c r="D49" s="163"/>
      <c r="E49" s="163"/>
    </row>
    <row r="50" spans="2:5" ht="28.8" x14ac:dyDescent="0.3">
      <c r="B50" s="187" t="s">
        <v>549</v>
      </c>
      <c r="C50" s="178" t="s">
        <v>550</v>
      </c>
      <c r="D50" s="163"/>
      <c r="E50" s="163"/>
    </row>
    <row r="51" spans="2:5" ht="14.4" x14ac:dyDescent="0.3">
      <c r="B51" s="189" t="s">
        <v>551</v>
      </c>
      <c r="C51" s="190" t="s">
        <v>552</v>
      </c>
      <c r="D51" s="191"/>
      <c r="E51" s="192"/>
    </row>
    <row r="52" spans="2:5" ht="14.4" x14ac:dyDescent="0.3">
      <c r="B52" s="1267" t="s">
        <v>553</v>
      </c>
      <c r="C52" s="1268"/>
      <c r="D52" s="1268"/>
      <c r="E52" s="1269"/>
    </row>
    <row r="53" spans="2:5" ht="14.4" x14ac:dyDescent="0.3">
      <c r="B53" s="173">
        <v>23</v>
      </c>
      <c r="C53" s="193" t="s">
        <v>347</v>
      </c>
      <c r="D53" s="1061">
        <v>43426243.656802446</v>
      </c>
      <c r="E53" s="1063">
        <v>39018123.078796946</v>
      </c>
    </row>
    <row r="54" spans="2:5" ht="14.4" x14ac:dyDescent="0.3">
      <c r="B54" s="194">
        <v>24</v>
      </c>
      <c r="C54" s="195" t="s">
        <v>490</v>
      </c>
      <c r="D54" s="1071">
        <v>617927722.53048992</v>
      </c>
      <c r="E54" s="1071">
        <v>621839199.71565998</v>
      </c>
    </row>
    <row r="55" spans="2:5" ht="14.4" x14ac:dyDescent="0.3">
      <c r="B55" s="1267" t="s">
        <v>79</v>
      </c>
      <c r="C55" s="1268"/>
      <c r="D55" s="1268"/>
      <c r="E55" s="1269"/>
    </row>
    <row r="56" spans="2:5" ht="14.4" x14ac:dyDescent="0.3">
      <c r="B56" s="133">
        <v>25</v>
      </c>
      <c r="C56" s="159" t="s">
        <v>554</v>
      </c>
      <c r="D56" s="1072">
        <v>7.0277221871461997</v>
      </c>
      <c r="E56" s="1072">
        <v>6.2746322677370996</v>
      </c>
    </row>
    <row r="57" spans="2:5" ht="28.8" x14ac:dyDescent="0.3">
      <c r="B57" s="44" t="s">
        <v>555</v>
      </c>
      <c r="C57" s="39" t="s">
        <v>556</v>
      </c>
      <c r="D57" s="1072"/>
      <c r="E57" s="1072"/>
    </row>
    <row r="58" spans="2:5" ht="28.8" x14ac:dyDescent="0.3">
      <c r="B58" s="44" t="s">
        <v>557</v>
      </c>
      <c r="C58" s="166" t="s">
        <v>558</v>
      </c>
      <c r="D58" s="1072"/>
      <c r="E58" s="1072"/>
    </row>
    <row r="59" spans="2:5" ht="14.4" x14ac:dyDescent="0.3">
      <c r="B59" s="44">
        <v>26</v>
      </c>
      <c r="C59" s="39" t="s">
        <v>559</v>
      </c>
      <c r="D59" s="1072">
        <v>3</v>
      </c>
      <c r="E59" s="1072">
        <v>3</v>
      </c>
    </row>
    <row r="60" spans="2:5" ht="14.4" x14ac:dyDescent="0.3">
      <c r="B60" s="44" t="s">
        <v>560</v>
      </c>
      <c r="C60" s="39" t="s">
        <v>84</v>
      </c>
      <c r="D60" s="163"/>
      <c r="E60" s="163"/>
    </row>
    <row r="61" spans="2:5" ht="14.4" x14ac:dyDescent="0.3">
      <c r="B61" s="44" t="s">
        <v>561</v>
      </c>
      <c r="C61" s="39" t="s">
        <v>562</v>
      </c>
      <c r="D61" s="163"/>
      <c r="E61" s="163"/>
    </row>
    <row r="62" spans="2:5" ht="14.4" x14ac:dyDescent="0.3">
      <c r="B62" s="44">
        <v>27</v>
      </c>
      <c r="C62" s="166" t="s">
        <v>90</v>
      </c>
      <c r="D62" s="163"/>
      <c r="E62" s="163"/>
    </row>
    <row r="63" spans="2:5" s="158" customFormat="1" ht="14.4" x14ac:dyDescent="0.3">
      <c r="B63" s="196" t="s">
        <v>563</v>
      </c>
      <c r="C63" s="166" t="s">
        <v>92</v>
      </c>
      <c r="D63" s="168"/>
      <c r="E63" s="168"/>
    </row>
    <row r="64" spans="2:5" ht="14.4" x14ac:dyDescent="0.3">
      <c r="B64" s="1264" t="s">
        <v>564</v>
      </c>
      <c r="C64" s="1265"/>
      <c r="D64" s="1265"/>
      <c r="E64" s="1266"/>
    </row>
    <row r="65" spans="2:13" ht="33" customHeight="1" x14ac:dyDescent="0.3">
      <c r="B65" s="196" t="s">
        <v>565</v>
      </c>
      <c r="C65" s="166" t="s">
        <v>566</v>
      </c>
      <c r="D65" s="165"/>
      <c r="E65" s="168"/>
      <c r="M65" s="5"/>
    </row>
    <row r="66" spans="2:13" ht="14.4" x14ac:dyDescent="0.3">
      <c r="B66" s="1267" t="s">
        <v>567</v>
      </c>
      <c r="C66" s="1268"/>
      <c r="D66" s="1268"/>
      <c r="E66" s="1269"/>
    </row>
    <row r="67" spans="2:13" ht="55.5" customHeight="1" x14ac:dyDescent="0.3">
      <c r="B67" s="44">
        <v>28</v>
      </c>
      <c r="C67" s="39" t="s">
        <v>568</v>
      </c>
      <c r="D67" s="167"/>
      <c r="E67" s="163"/>
      <c r="M67" s="197"/>
    </row>
    <row r="68" spans="2:13" ht="45" customHeight="1" x14ac:dyDescent="0.3">
      <c r="B68" s="44">
        <v>29</v>
      </c>
      <c r="C68" s="39" t="s">
        <v>569</v>
      </c>
      <c r="D68" s="167"/>
      <c r="E68" s="163"/>
      <c r="M68" s="197"/>
    </row>
    <row r="69" spans="2:13" s="158" customFormat="1" ht="57.6" x14ac:dyDescent="0.3">
      <c r="B69" s="196">
        <v>30</v>
      </c>
      <c r="C69" s="166" t="s">
        <v>570</v>
      </c>
      <c r="D69" s="165"/>
      <c r="E69" s="168"/>
      <c r="M69" s="198"/>
    </row>
    <row r="70" spans="2:13" s="158" customFormat="1" ht="57.6" x14ac:dyDescent="0.3">
      <c r="B70" s="196" t="s">
        <v>571</v>
      </c>
      <c r="C70" s="166" t="s">
        <v>572</v>
      </c>
      <c r="D70" s="165"/>
      <c r="E70" s="168"/>
      <c r="M70" s="198"/>
    </row>
    <row r="71" spans="2:13" ht="57.6" x14ac:dyDescent="0.3">
      <c r="B71" s="44">
        <v>31</v>
      </c>
      <c r="C71" s="39" t="s">
        <v>573</v>
      </c>
      <c r="D71" s="167"/>
      <c r="E71" s="163"/>
      <c r="M71" s="197"/>
    </row>
    <row r="72" spans="2:13" ht="57.6" x14ac:dyDescent="0.3">
      <c r="B72" s="44" t="s">
        <v>574</v>
      </c>
      <c r="C72" s="39" t="s">
        <v>575</v>
      </c>
      <c r="D72" s="167"/>
      <c r="E72" s="163"/>
      <c r="M72" s="197"/>
    </row>
  </sheetData>
  <mergeCells count="11">
    <mergeCell ref="B40:E40"/>
    <mergeCell ref="B52:E52"/>
    <mergeCell ref="B55:E55"/>
    <mergeCell ref="B64:E64"/>
    <mergeCell ref="B66:E66"/>
    <mergeCell ref="B35:E35"/>
    <mergeCell ref="D4:E4"/>
    <mergeCell ref="B5:C6"/>
    <mergeCell ref="B7:E7"/>
    <mergeCell ref="B15:E15"/>
    <mergeCell ref="B27:E27"/>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B2:D17"/>
  <sheetViews>
    <sheetView showGridLines="0" view="pageLayout" zoomScaleNormal="100" workbookViewId="0">
      <selection activeCell="F15" sqref="F15"/>
    </sheetView>
  </sheetViews>
  <sheetFormatPr defaultColWidth="9.109375" defaultRowHeight="14.4" x14ac:dyDescent="0.3"/>
  <cols>
    <col min="1" max="2" width="9.109375" style="1"/>
    <col min="3" max="3" width="51.44140625" style="1" customWidth="1"/>
    <col min="4" max="4" width="34.88671875" style="1" customWidth="1"/>
    <col min="5" max="16384" width="9.109375" style="1"/>
  </cols>
  <sheetData>
    <row r="2" spans="2:4" ht="18.75" customHeight="1" x14ac:dyDescent="0.3">
      <c r="B2" s="1270" t="s">
        <v>471</v>
      </c>
      <c r="C2" s="1270"/>
      <c r="D2" s="1270"/>
    </row>
    <row r="3" spans="2:4" x14ac:dyDescent="0.3">
      <c r="B3" s="1270"/>
      <c r="C3" s="1270"/>
      <c r="D3" s="1270"/>
    </row>
    <row r="4" spans="2:4" x14ac:dyDescent="0.3">
      <c r="D4" s="7" t="s">
        <v>6</v>
      </c>
    </row>
    <row r="5" spans="2:4" x14ac:dyDescent="0.3">
      <c r="B5" s="11"/>
      <c r="C5" s="11"/>
      <c r="D5" s="199" t="s">
        <v>491</v>
      </c>
    </row>
    <row r="6" spans="2:4" ht="28.8" x14ac:dyDescent="0.3">
      <c r="B6" s="200" t="s">
        <v>576</v>
      </c>
      <c r="C6" s="200" t="s">
        <v>577</v>
      </c>
      <c r="D6" s="1059"/>
    </row>
    <row r="7" spans="2:4" x14ac:dyDescent="0.3">
      <c r="B7" s="177" t="s">
        <v>578</v>
      </c>
      <c r="C7" s="201" t="s">
        <v>579</v>
      </c>
      <c r="D7" s="1063">
        <v>161573.98983000001</v>
      </c>
    </row>
    <row r="8" spans="2:4" x14ac:dyDescent="0.3">
      <c r="B8" s="177" t="s">
        <v>580</v>
      </c>
      <c r="C8" s="201" t="s">
        <v>581</v>
      </c>
      <c r="D8" s="1059"/>
    </row>
    <row r="9" spans="2:4" x14ac:dyDescent="0.3">
      <c r="B9" s="177" t="s">
        <v>582</v>
      </c>
      <c r="C9" s="201" t="s">
        <v>583</v>
      </c>
      <c r="D9" s="1063"/>
    </row>
    <row r="10" spans="2:4" ht="28.8" x14ac:dyDescent="0.3">
      <c r="B10" s="177" t="s">
        <v>584</v>
      </c>
      <c r="C10" s="201" t="s">
        <v>585</v>
      </c>
      <c r="D10" s="1063">
        <v>36807680.388569996</v>
      </c>
    </row>
    <row r="11" spans="2:4" ht="57.6" x14ac:dyDescent="0.3">
      <c r="B11" s="177" t="s">
        <v>586</v>
      </c>
      <c r="C11" s="202" t="s">
        <v>587</v>
      </c>
      <c r="D11" s="1063"/>
    </row>
    <row r="12" spans="2:4" x14ac:dyDescent="0.3">
      <c r="B12" s="177" t="s">
        <v>588</v>
      </c>
      <c r="C12" s="201" t="s">
        <v>589</v>
      </c>
      <c r="D12" s="1063">
        <v>13124613.607559999</v>
      </c>
    </row>
    <row r="13" spans="2:4" x14ac:dyDescent="0.3">
      <c r="B13" s="177" t="s">
        <v>590</v>
      </c>
      <c r="C13" s="201" t="s">
        <v>591</v>
      </c>
      <c r="D13" s="1063">
        <v>20569482.733819999</v>
      </c>
    </row>
    <row r="14" spans="2:4" x14ac:dyDescent="0.3">
      <c r="B14" s="177" t="s">
        <v>592</v>
      </c>
      <c r="C14" s="201" t="s">
        <v>593</v>
      </c>
      <c r="D14" s="1063">
        <v>159367085.06946</v>
      </c>
    </row>
    <row r="15" spans="2:4" x14ac:dyDescent="0.3">
      <c r="B15" s="177" t="s">
        <v>594</v>
      </c>
      <c r="C15" s="202" t="s">
        <v>595</v>
      </c>
      <c r="D15" s="1063">
        <v>175422281.78029001</v>
      </c>
    </row>
    <row r="16" spans="2:4" x14ac:dyDescent="0.3">
      <c r="B16" s="177" t="s">
        <v>596</v>
      </c>
      <c r="C16" s="201" t="s">
        <v>597</v>
      </c>
      <c r="D16" s="1063">
        <v>540491.98910999997</v>
      </c>
    </row>
    <row r="17" spans="2:4" ht="28.8" x14ac:dyDescent="0.3">
      <c r="B17" s="177" t="s">
        <v>598</v>
      </c>
      <c r="C17" s="201" t="s">
        <v>599</v>
      </c>
      <c r="D17" s="1063">
        <v>14185642.80903</v>
      </c>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D9"/>
  <sheetViews>
    <sheetView showGridLines="0" view="pageLayout" zoomScaleNormal="100" workbookViewId="0">
      <selection activeCell="F15" sqref="F15"/>
    </sheetView>
  </sheetViews>
  <sheetFormatPr defaultColWidth="9.109375" defaultRowHeight="14.4" x14ac:dyDescent="0.3"/>
  <cols>
    <col min="1" max="2" width="9.109375" style="1"/>
    <col min="3" max="3" width="55.88671875" style="1" customWidth="1"/>
    <col min="4" max="4" width="55.5546875" style="1" customWidth="1"/>
    <col min="5" max="16384" width="9.109375" style="1"/>
  </cols>
  <sheetData>
    <row r="1" spans="1:4" x14ac:dyDescent="0.3">
      <c r="A1" s="203"/>
    </row>
    <row r="2" spans="1:4" ht="18" x14ac:dyDescent="0.3">
      <c r="B2" s="204" t="s">
        <v>472</v>
      </c>
    </row>
    <row r="3" spans="1:4" x14ac:dyDescent="0.3">
      <c r="B3"/>
    </row>
    <row r="4" spans="1:4" x14ac:dyDescent="0.3">
      <c r="B4"/>
    </row>
    <row r="6" spans="1:4" x14ac:dyDescent="0.3">
      <c r="A6" s="15"/>
      <c r="B6" s="11"/>
      <c r="C6" s="1271"/>
      <c r="D6" s="205" t="s">
        <v>6</v>
      </c>
    </row>
    <row r="7" spans="1:4" x14ac:dyDescent="0.3">
      <c r="B7" s="206" t="s">
        <v>119</v>
      </c>
      <c r="C7" s="1271"/>
      <c r="D7" s="177" t="s">
        <v>113</v>
      </c>
    </row>
    <row r="8" spans="1:4" ht="115.2" x14ac:dyDescent="0.3">
      <c r="B8" s="9" t="s">
        <v>115</v>
      </c>
      <c r="C8" s="207" t="s">
        <v>600</v>
      </c>
      <c r="D8" s="316" t="s">
        <v>2204</v>
      </c>
    </row>
    <row r="9" spans="1:4" ht="49.5" customHeight="1" x14ac:dyDescent="0.3">
      <c r="B9" s="9" t="s">
        <v>117</v>
      </c>
      <c r="C9" s="177" t="s">
        <v>601</v>
      </c>
      <c r="D9" s="316" t="s">
        <v>2205</v>
      </c>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pageSetUpPr fitToPage="1"/>
  </sheetPr>
  <dimension ref="B2:L14"/>
  <sheetViews>
    <sheetView showGridLines="0" zoomScaleNormal="100" workbookViewId="0"/>
  </sheetViews>
  <sheetFormatPr defaultRowHeight="14.4" x14ac:dyDescent="0.3"/>
  <cols>
    <col min="12" max="12" width="19.109375" customWidth="1"/>
  </cols>
  <sheetData>
    <row r="2" spans="2:12" x14ac:dyDescent="0.3">
      <c r="B2" t="s">
        <v>1793</v>
      </c>
    </row>
    <row r="3" spans="2:12" x14ac:dyDescent="0.3">
      <c r="B3" t="s">
        <v>1794</v>
      </c>
    </row>
    <row r="5" spans="2:12" x14ac:dyDescent="0.3">
      <c r="B5" s="1165" t="s">
        <v>602</v>
      </c>
      <c r="C5" s="1166"/>
      <c r="D5" s="1166"/>
      <c r="E5" s="1166"/>
      <c r="F5" s="1166"/>
      <c r="G5" s="1166"/>
      <c r="H5" s="1166"/>
      <c r="I5" s="1166"/>
      <c r="J5" s="1166"/>
      <c r="K5" s="1166"/>
      <c r="L5" s="1167"/>
    </row>
    <row r="6" spans="2:12" x14ac:dyDescent="0.3">
      <c r="B6" s="1168" t="s">
        <v>603</v>
      </c>
      <c r="C6" s="1164"/>
      <c r="D6" s="1164"/>
      <c r="E6" s="1164"/>
      <c r="F6" s="1164"/>
      <c r="G6" s="1164"/>
      <c r="H6" s="1164"/>
      <c r="I6" s="1164"/>
      <c r="J6" s="1164"/>
      <c r="K6" s="1164"/>
      <c r="L6" s="1169"/>
    </row>
    <row r="7" spans="2:12" ht="22.5" customHeight="1" x14ac:dyDescent="0.3">
      <c r="B7" s="1168" t="s">
        <v>604</v>
      </c>
      <c r="C7" s="1164"/>
      <c r="D7" s="1164"/>
      <c r="E7" s="1164"/>
      <c r="F7" s="1164"/>
      <c r="G7" s="1164"/>
      <c r="H7" s="1164"/>
      <c r="I7" s="1164"/>
      <c r="J7" s="1164"/>
      <c r="K7" s="1164"/>
      <c r="L7" s="1169"/>
    </row>
    <row r="8" spans="2:12" x14ac:dyDescent="0.3">
      <c r="B8" s="1170" t="s">
        <v>605</v>
      </c>
      <c r="C8" s="1171"/>
      <c r="D8" s="1171"/>
      <c r="E8" s="1171"/>
      <c r="F8" s="1171"/>
      <c r="G8" s="1171"/>
      <c r="H8" s="1171"/>
      <c r="I8" s="1171"/>
      <c r="J8" s="1171"/>
      <c r="K8" s="1171"/>
      <c r="L8" s="1172"/>
    </row>
    <row r="9" spans="2:12" ht="22.5" customHeight="1" x14ac:dyDescent="0.3"/>
    <row r="10" spans="2:12" ht="22.5" customHeight="1" x14ac:dyDescent="0.3">
      <c r="B10" s="1163"/>
      <c r="C10" s="1163"/>
      <c r="D10" s="1163"/>
      <c r="E10" s="1163"/>
      <c r="F10" s="1163"/>
      <c r="G10" s="1163"/>
      <c r="H10" s="1163"/>
      <c r="I10" s="1163"/>
      <c r="J10" s="1163"/>
      <c r="K10" s="1163"/>
      <c r="L10" s="1163"/>
    </row>
    <row r="11" spans="2:12" ht="22.5" customHeight="1" x14ac:dyDescent="0.3">
      <c r="B11" s="1164"/>
      <c r="C11" s="1164"/>
      <c r="D11" s="1164"/>
      <c r="E11" s="1164"/>
      <c r="F11" s="1164"/>
      <c r="G11" s="1164"/>
      <c r="H11" s="1164"/>
      <c r="I11" s="1164"/>
      <c r="J11" s="1164"/>
      <c r="K11" s="1164"/>
      <c r="L11" s="1164"/>
    </row>
    <row r="12" spans="2:12" ht="22.5" customHeight="1" x14ac:dyDescent="0.3">
      <c r="B12" s="1163"/>
      <c r="C12" s="1163"/>
      <c r="D12" s="1163"/>
      <c r="E12" s="1163"/>
      <c r="F12" s="1163"/>
      <c r="G12" s="1163"/>
      <c r="H12" s="1163"/>
      <c r="I12" s="1163"/>
      <c r="J12" s="1163"/>
      <c r="K12" s="1163"/>
      <c r="L12" s="1163"/>
    </row>
    <row r="13" spans="2:12" ht="22.5" customHeight="1" x14ac:dyDescent="0.3"/>
    <row r="14" spans="2:12" ht="22.5" customHeight="1" x14ac:dyDescent="0.3"/>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1E00-000000000000}"/>
    <hyperlink ref="B6:L6" location="'EU LIQ1'!A1" display="Templates EU LIQ1 - Quantitative information of LCR" xr:uid="{00000000-0004-0000-1E00-000001000000}"/>
    <hyperlink ref="B7:L7" location="'EU LIQB'!A1" display="Table EU LIQB  on qualitative information on LCR, which complements template EU LIQ1." xr:uid="{00000000-0004-0000-1E00-000002000000}"/>
    <hyperlink ref="B8:L8" location="'EU LIQ2'!A1" display="Template EU LIQ2: Net Stable Funding Ratio " xr:uid="{00000000-0004-0000-1E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pageSetUpPr fitToPage="1"/>
  </sheetPr>
  <dimension ref="B2:D23"/>
  <sheetViews>
    <sheetView showGridLines="0" view="pageLayout" zoomScaleNormal="100" workbookViewId="0">
      <selection activeCell="D6" sqref="D6:D18"/>
    </sheetView>
  </sheetViews>
  <sheetFormatPr defaultColWidth="9.109375" defaultRowHeight="14.4" x14ac:dyDescent="0.3"/>
  <cols>
    <col min="1" max="1" width="6.5546875" style="1" customWidth="1"/>
    <col min="2" max="2" width="9.109375" style="1"/>
    <col min="3" max="3" width="85.5546875" style="1" customWidth="1"/>
    <col min="4" max="4" width="37.6640625" style="1" customWidth="1"/>
    <col min="5" max="16384" width="9.109375" style="1"/>
  </cols>
  <sheetData>
    <row r="2" spans="2:4" ht="18" x14ac:dyDescent="0.3">
      <c r="B2" s="208" t="s">
        <v>602</v>
      </c>
    </row>
    <row r="3" spans="2:4" ht="15.6" x14ac:dyDescent="0.3">
      <c r="B3" s="209" t="s">
        <v>606</v>
      </c>
    </row>
    <row r="4" spans="2:4" x14ac:dyDescent="0.3">
      <c r="D4" s="171"/>
    </row>
    <row r="5" spans="2:4" x14ac:dyDescent="0.3">
      <c r="B5" s="18" t="s">
        <v>119</v>
      </c>
      <c r="C5" s="1203" t="s">
        <v>126</v>
      </c>
      <c r="D5" s="1203"/>
    </row>
    <row r="6" spans="2:4" ht="62.4" x14ac:dyDescent="0.3">
      <c r="B6" s="18" t="s">
        <v>115</v>
      </c>
      <c r="C6" s="210" t="s">
        <v>607</v>
      </c>
      <c r="D6" s="210" t="s">
        <v>2127</v>
      </c>
    </row>
    <row r="7" spans="2:4" ht="62.4" x14ac:dyDescent="0.3">
      <c r="B7" s="18" t="s">
        <v>117</v>
      </c>
      <c r="C7" s="210" t="s">
        <v>608</v>
      </c>
      <c r="D7" s="210" t="s">
        <v>2128</v>
      </c>
    </row>
    <row r="8" spans="2:4" ht="78" x14ac:dyDescent="0.3">
      <c r="B8" s="29" t="s">
        <v>151</v>
      </c>
      <c r="C8" s="210" t="s">
        <v>609</v>
      </c>
      <c r="D8" s="210" t="s">
        <v>2129</v>
      </c>
    </row>
    <row r="9" spans="2:4" ht="78" x14ac:dyDescent="0.3">
      <c r="B9" s="18" t="s">
        <v>136</v>
      </c>
      <c r="C9" s="210" t="s">
        <v>610</v>
      </c>
      <c r="D9" s="210" t="s">
        <v>2130</v>
      </c>
    </row>
    <row r="10" spans="2:4" ht="78" x14ac:dyDescent="0.3">
      <c r="B10" s="29" t="s">
        <v>138</v>
      </c>
      <c r="C10" s="210" t="s">
        <v>611</v>
      </c>
      <c r="D10" s="210" t="s">
        <v>2131</v>
      </c>
    </row>
    <row r="11" spans="2:4" ht="78" x14ac:dyDescent="0.3">
      <c r="B11" s="18" t="s">
        <v>141</v>
      </c>
      <c r="C11" s="210" t="s">
        <v>612</v>
      </c>
      <c r="D11" s="210" t="s">
        <v>2132</v>
      </c>
    </row>
    <row r="12" spans="2:4" ht="93.6" x14ac:dyDescent="0.3">
      <c r="B12" s="18" t="s">
        <v>144</v>
      </c>
      <c r="C12" s="210" t="s">
        <v>613</v>
      </c>
      <c r="D12" s="210" t="s">
        <v>2133</v>
      </c>
    </row>
    <row r="13" spans="2:4" ht="62.4" x14ac:dyDescent="0.3">
      <c r="B13" s="18" t="s">
        <v>251</v>
      </c>
      <c r="C13" s="210" t="s">
        <v>614</v>
      </c>
      <c r="D13" s="210" t="s">
        <v>2134</v>
      </c>
    </row>
    <row r="14" spans="2:4" ht="124.8" x14ac:dyDescent="0.3">
      <c r="B14" s="1203" t="s">
        <v>300</v>
      </c>
      <c r="C14" s="211" t="s">
        <v>615</v>
      </c>
      <c r="D14" s="1272" t="s">
        <v>2135</v>
      </c>
    </row>
    <row r="15" spans="2:4" ht="31.2" x14ac:dyDescent="0.3">
      <c r="B15" s="1203"/>
      <c r="C15" s="212" t="s">
        <v>616</v>
      </c>
      <c r="D15" s="1272"/>
    </row>
    <row r="16" spans="2:4" ht="46.8" x14ac:dyDescent="0.3">
      <c r="B16" s="1203"/>
      <c r="C16" s="212" t="s">
        <v>617</v>
      </c>
      <c r="D16" s="1272"/>
    </row>
    <row r="17" spans="2:4" ht="46.8" x14ac:dyDescent="0.3">
      <c r="B17" s="1203"/>
      <c r="C17" s="212" t="s">
        <v>618</v>
      </c>
      <c r="D17" s="1272"/>
    </row>
    <row r="18" spans="2:4" ht="31.2" x14ac:dyDescent="0.3">
      <c r="B18" s="1203"/>
      <c r="C18" s="212" t="s">
        <v>619</v>
      </c>
      <c r="D18" s="1272"/>
    </row>
    <row r="19" spans="2:4" x14ac:dyDescent="0.3">
      <c r="B19" s="140"/>
    </row>
    <row r="20" spans="2:4" x14ac:dyDescent="0.3">
      <c r="B20" s="213"/>
    </row>
    <row r="21" spans="2:4" x14ac:dyDescent="0.3">
      <c r="B21" s="213"/>
    </row>
    <row r="22" spans="2:4" x14ac:dyDescent="0.3">
      <c r="B22" s="140"/>
    </row>
    <row r="23" spans="2:4" x14ac:dyDescent="0.3">
      <c r="B23" s="140"/>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50" orientation="landscape" r:id="rId1"/>
  <headerFooter>
    <oddHeader>&amp;CCS
Příloha XIII</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92D050"/>
  </sheetPr>
  <dimension ref="A2:K48"/>
  <sheetViews>
    <sheetView showGridLines="0" view="pageLayout" topLeftCell="A27" zoomScaleNormal="100" workbookViewId="0">
      <selection activeCell="H46" sqref="H46:K46"/>
    </sheetView>
  </sheetViews>
  <sheetFormatPr defaultColWidth="9.109375" defaultRowHeight="14.4" x14ac:dyDescent="0.3"/>
  <cols>
    <col min="1" max="1" width="6.44140625" style="1" customWidth="1"/>
    <col min="2" max="2" width="9.109375" style="1" customWidth="1"/>
    <col min="3" max="3" width="25.6640625" style="1" customWidth="1"/>
    <col min="4" max="7" width="13.5546875" style="1" customWidth="1"/>
    <col min="8" max="8" width="13.109375" style="1" customWidth="1"/>
    <col min="9" max="11" width="13.33203125" style="1" bestFit="1" customWidth="1"/>
    <col min="12" max="16384" width="9.109375" style="1"/>
  </cols>
  <sheetData>
    <row r="2" spans="1:11" ht="18" x14ac:dyDescent="0.3">
      <c r="B2" s="208" t="s">
        <v>603</v>
      </c>
    </row>
    <row r="3" spans="1:11" ht="15.6" x14ac:dyDescent="0.3">
      <c r="A3" s="214"/>
    </row>
    <row r="4" spans="1:11" ht="28.8" x14ac:dyDescent="0.3">
      <c r="A4" s="214"/>
      <c r="C4" s="177" t="s">
        <v>620</v>
      </c>
    </row>
    <row r="5" spans="1:11" ht="15.6" x14ac:dyDescent="0.3">
      <c r="A5" s="214"/>
      <c r="C5" s="215"/>
    </row>
    <row r="6" spans="1:11" x14ac:dyDescent="0.3">
      <c r="B6" s="216"/>
      <c r="C6" s="15"/>
      <c r="D6" s="9" t="s">
        <v>6</v>
      </c>
      <c r="E6" s="9" t="s">
        <v>7</v>
      </c>
      <c r="F6" s="9" t="s">
        <v>8</v>
      </c>
      <c r="G6" s="9" t="s">
        <v>43</v>
      </c>
      <c r="H6" s="9" t="s">
        <v>44</v>
      </c>
      <c r="I6" s="9" t="s">
        <v>163</v>
      </c>
      <c r="J6" s="9" t="s">
        <v>164</v>
      </c>
      <c r="K6" s="9" t="s">
        <v>197</v>
      </c>
    </row>
    <row r="7" spans="1:11" x14ac:dyDescent="0.3">
      <c r="B7" s="15"/>
      <c r="C7" s="15"/>
      <c r="D7" s="1274" t="s">
        <v>621</v>
      </c>
      <c r="E7" s="1274"/>
      <c r="F7" s="1274"/>
      <c r="G7" s="1274"/>
      <c r="H7" s="1275" t="s">
        <v>622</v>
      </c>
      <c r="I7" s="1276"/>
      <c r="J7" s="1276"/>
      <c r="K7" s="1277"/>
    </row>
    <row r="8" spans="1:11" ht="28.8" x14ac:dyDescent="0.3">
      <c r="B8" s="11" t="s">
        <v>623</v>
      </c>
      <c r="C8" s="177" t="s">
        <v>624</v>
      </c>
      <c r="D8" s="989">
        <v>44926</v>
      </c>
      <c r="E8" s="989">
        <v>44834</v>
      </c>
      <c r="F8" s="989">
        <v>44742</v>
      </c>
      <c r="G8" s="989">
        <v>44651</v>
      </c>
      <c r="H8" s="989">
        <v>44926</v>
      </c>
      <c r="I8" s="989">
        <v>44834</v>
      </c>
      <c r="J8" s="989">
        <v>44742</v>
      </c>
      <c r="K8" s="989">
        <v>44651</v>
      </c>
    </row>
    <row r="9" spans="1:11" ht="43.2" x14ac:dyDescent="0.3">
      <c r="B9" s="11" t="s">
        <v>625</v>
      </c>
      <c r="C9" s="177" t="s">
        <v>626</v>
      </c>
      <c r="D9" s="58"/>
      <c r="E9" s="58"/>
      <c r="F9" s="58"/>
      <c r="G9" s="58"/>
      <c r="H9" s="58"/>
      <c r="I9" s="58"/>
      <c r="J9" s="58"/>
      <c r="K9" s="58"/>
    </row>
    <row r="10" spans="1:11" ht="15" customHeight="1" x14ac:dyDescent="0.3">
      <c r="B10" s="1278" t="s">
        <v>627</v>
      </c>
      <c r="C10" s="1279"/>
      <c r="D10" s="1279"/>
      <c r="E10" s="1279"/>
      <c r="F10" s="1279"/>
      <c r="G10" s="1279"/>
      <c r="H10" s="1279"/>
      <c r="I10" s="1279"/>
      <c r="J10" s="1279"/>
      <c r="K10" s="1280"/>
    </row>
    <row r="11" spans="1:11" ht="28.8" x14ac:dyDescent="0.3">
      <c r="B11" s="180">
        <v>1</v>
      </c>
      <c r="C11" s="177" t="s">
        <v>628</v>
      </c>
      <c r="D11" s="1281"/>
      <c r="E11" s="1281"/>
      <c r="F11" s="1281"/>
      <c r="G11" s="1281"/>
      <c r="H11" s="991">
        <v>176008199.84575504</v>
      </c>
      <c r="I11" s="991">
        <v>164238574.38196</v>
      </c>
      <c r="J11" s="991">
        <v>163164576.99541</v>
      </c>
      <c r="K11" s="991">
        <v>144050920.57731</v>
      </c>
    </row>
    <row r="12" spans="1:11" ht="15" customHeight="1" x14ac:dyDescent="0.3">
      <c r="B12" s="1278" t="s">
        <v>629</v>
      </c>
      <c r="C12" s="1279"/>
      <c r="D12" s="1279"/>
      <c r="E12" s="1279"/>
      <c r="F12" s="1279"/>
      <c r="G12" s="1279"/>
      <c r="H12" s="1279"/>
      <c r="I12" s="1279"/>
      <c r="J12" s="1279"/>
      <c r="K12" s="1280"/>
    </row>
    <row r="13" spans="1:11" ht="43.2" x14ac:dyDescent="0.3">
      <c r="B13" s="180">
        <v>2</v>
      </c>
      <c r="C13" s="177" t="s">
        <v>630</v>
      </c>
      <c r="D13" s="990">
        <v>288665729.10899001</v>
      </c>
      <c r="E13" s="990">
        <v>298416596.73462999</v>
      </c>
      <c r="F13" s="990">
        <v>347067539.59500003</v>
      </c>
      <c r="G13" s="990">
        <v>328238777.37153006</v>
      </c>
      <c r="H13" s="990">
        <v>27223063.627627</v>
      </c>
      <c r="I13" s="990">
        <v>28959070.939888</v>
      </c>
      <c r="J13" s="990">
        <v>29169505.325424504</v>
      </c>
      <c r="K13" s="990">
        <v>31774501.289954998</v>
      </c>
    </row>
    <row r="14" spans="1:11" x14ac:dyDescent="0.3">
      <c r="B14" s="180">
        <v>3</v>
      </c>
      <c r="C14" s="217" t="s">
        <v>631</v>
      </c>
      <c r="D14" s="990">
        <v>151178201.28683999</v>
      </c>
      <c r="E14" s="990">
        <v>160163533.80972001</v>
      </c>
      <c r="F14" s="990">
        <v>194398821.57224</v>
      </c>
      <c r="G14" s="990">
        <v>187127951.08034</v>
      </c>
      <c r="H14" s="990">
        <v>10858865.302398501</v>
      </c>
      <c r="I14" s="990">
        <v>9351256.3209819999</v>
      </c>
      <c r="J14" s="990">
        <v>9719941.0786119998</v>
      </c>
      <c r="K14" s="990">
        <v>9356397.5540169999</v>
      </c>
    </row>
    <row r="15" spans="1:11" x14ac:dyDescent="0.3">
      <c r="B15" s="180">
        <v>4</v>
      </c>
      <c r="C15" s="217" t="s">
        <v>632</v>
      </c>
      <c r="D15" s="990">
        <v>66670253.699709997</v>
      </c>
      <c r="E15" s="990">
        <v>60490393.286480002</v>
      </c>
      <c r="F15" s="990">
        <v>81777119.907059997</v>
      </c>
      <c r="G15" s="990">
        <v>65303092.037870005</v>
      </c>
      <c r="H15" s="990">
        <v>11446000.8846945</v>
      </c>
      <c r="I15" s="990">
        <v>15105424.118139999</v>
      </c>
      <c r="J15" s="990">
        <v>14618028.682093503</v>
      </c>
      <c r="K15" s="990">
        <v>12199092.120277001</v>
      </c>
    </row>
    <row r="16" spans="1:11" ht="28.8" x14ac:dyDescent="0.3">
      <c r="B16" s="180">
        <v>5</v>
      </c>
      <c r="C16" s="177" t="s">
        <v>633</v>
      </c>
      <c r="D16" s="990">
        <v>132552919.24824999</v>
      </c>
      <c r="E16" s="990">
        <v>138755029.74847001</v>
      </c>
      <c r="F16" s="990">
        <v>137187674.83926001</v>
      </c>
      <c r="G16" s="990">
        <v>121733694.5642</v>
      </c>
      <c r="H16" s="990">
        <v>61093252.728308015</v>
      </c>
      <c r="I16" s="990">
        <v>60403370.905722998</v>
      </c>
      <c r="J16" s="990">
        <v>62219927.538353004</v>
      </c>
      <c r="K16" s="990">
        <v>52033199.719596997</v>
      </c>
    </row>
    <row r="17" spans="2:11" ht="43.2" x14ac:dyDescent="0.3">
      <c r="B17" s="180">
        <v>6</v>
      </c>
      <c r="C17" s="217" t="s">
        <v>634</v>
      </c>
      <c r="D17" s="990">
        <v>32321774.702549998</v>
      </c>
      <c r="E17" s="990">
        <v>29771518.48962</v>
      </c>
      <c r="F17" s="990">
        <v>25383092.90566</v>
      </c>
      <c r="G17" s="990">
        <v>25005691.426139999</v>
      </c>
      <c r="H17" s="990">
        <v>6223868.8910400001</v>
      </c>
      <c r="I17" s="990">
        <v>7272861.4046649998</v>
      </c>
      <c r="J17" s="990">
        <v>6345773.2264149999</v>
      </c>
      <c r="K17" s="990">
        <v>6251422.8565349998</v>
      </c>
    </row>
    <row r="18" spans="2:11" ht="28.8" x14ac:dyDescent="0.3">
      <c r="B18" s="180">
        <v>7</v>
      </c>
      <c r="C18" s="217" t="s">
        <v>635</v>
      </c>
      <c r="D18" s="990">
        <v>100231144.54569998</v>
      </c>
      <c r="E18" s="990">
        <v>108983511.25884999</v>
      </c>
      <c r="F18" s="990">
        <v>111804581.93360001</v>
      </c>
      <c r="G18" s="990">
        <v>96728003.138060004</v>
      </c>
      <c r="H18" s="990">
        <v>54869383.83726801</v>
      </c>
      <c r="I18" s="990">
        <v>53130509.501057997</v>
      </c>
      <c r="J18" s="990">
        <v>55874154.311938003</v>
      </c>
      <c r="K18" s="990">
        <v>45781776.863061994</v>
      </c>
    </row>
    <row r="19" spans="2:11" x14ac:dyDescent="0.3">
      <c r="B19" s="180">
        <v>8</v>
      </c>
      <c r="C19" s="217" t="s">
        <v>636</v>
      </c>
      <c r="D19" s="990"/>
      <c r="E19" s="990"/>
      <c r="F19" s="990"/>
      <c r="G19" s="990"/>
      <c r="H19" s="990"/>
      <c r="I19" s="990"/>
      <c r="J19" s="990"/>
      <c r="K19" s="990"/>
    </row>
    <row r="20" spans="2:11" ht="28.8" x14ac:dyDescent="0.3">
      <c r="B20" s="180">
        <v>9</v>
      </c>
      <c r="C20" s="217" t="s">
        <v>637</v>
      </c>
      <c r="D20" s="1273"/>
      <c r="E20" s="1273"/>
      <c r="F20" s="1273"/>
      <c r="G20" s="1273"/>
      <c r="H20" s="992"/>
      <c r="I20" s="992"/>
      <c r="J20" s="992"/>
      <c r="K20" s="992"/>
    </row>
    <row r="21" spans="2:11" x14ac:dyDescent="0.3">
      <c r="B21" s="180">
        <v>10</v>
      </c>
      <c r="C21" s="177" t="s">
        <v>638</v>
      </c>
      <c r="D21" s="990">
        <v>49084663.918110006</v>
      </c>
      <c r="E21" s="990">
        <v>43631989.958080001</v>
      </c>
      <c r="F21" s="990">
        <v>55592823.089890003</v>
      </c>
      <c r="G21" s="990">
        <v>50276150.034660004</v>
      </c>
      <c r="H21" s="990">
        <v>3278545.5570200002</v>
      </c>
      <c r="I21" s="990">
        <v>3447986.71392</v>
      </c>
      <c r="J21" s="990">
        <v>3943513.8809000002</v>
      </c>
      <c r="K21" s="990">
        <v>3329589.1836799998</v>
      </c>
    </row>
    <row r="22" spans="2:11" ht="43.2" x14ac:dyDescent="0.3">
      <c r="B22" s="180">
        <v>11</v>
      </c>
      <c r="C22" s="217" t="s">
        <v>639</v>
      </c>
      <c r="D22" s="990">
        <v>2183490.1720100003</v>
      </c>
      <c r="E22" s="990">
        <v>1988410.8746500001</v>
      </c>
      <c r="F22" s="990">
        <v>3943513.8809000002</v>
      </c>
      <c r="G22" s="990">
        <v>3329589.1836799998</v>
      </c>
      <c r="H22" s="990">
        <v>3278545.5570200002</v>
      </c>
      <c r="I22" s="990">
        <v>3447986.71392</v>
      </c>
      <c r="J22" s="990">
        <v>3943513.8809000002</v>
      </c>
      <c r="K22" s="990">
        <v>3329589.1836799998</v>
      </c>
    </row>
    <row r="23" spans="2:11" ht="43.2" x14ac:dyDescent="0.3">
      <c r="B23" s="180">
        <v>12</v>
      </c>
      <c r="C23" s="217" t="s">
        <v>640</v>
      </c>
      <c r="D23" s="990">
        <v>0</v>
      </c>
      <c r="E23" s="990">
        <v>0</v>
      </c>
      <c r="F23" s="990">
        <v>0</v>
      </c>
      <c r="G23" s="990">
        <v>0</v>
      </c>
      <c r="H23" s="990">
        <v>0</v>
      </c>
      <c r="I23" s="990">
        <v>0</v>
      </c>
      <c r="J23" s="990">
        <v>0</v>
      </c>
      <c r="K23" s="990">
        <v>0</v>
      </c>
    </row>
    <row r="24" spans="2:11" x14ac:dyDescent="0.3">
      <c r="B24" s="180">
        <v>13</v>
      </c>
      <c r="C24" s="217" t="s">
        <v>641</v>
      </c>
      <c r="D24" s="990">
        <v>46901173.746100008</v>
      </c>
      <c r="E24" s="990">
        <v>41643579.08343</v>
      </c>
      <c r="F24" s="990">
        <v>51649309.20899</v>
      </c>
      <c r="G24" s="990">
        <v>46946560.850980006</v>
      </c>
      <c r="H24" s="990">
        <v>5037705.3041859996</v>
      </c>
      <c r="I24" s="990">
        <v>4799829.9755260004</v>
      </c>
      <c r="J24" s="990">
        <v>4804441.4089055005</v>
      </c>
      <c r="K24" s="990">
        <v>4034928.6568174995</v>
      </c>
    </row>
    <row r="25" spans="2:11" ht="28.8" x14ac:dyDescent="0.3">
      <c r="B25" s="180">
        <v>14</v>
      </c>
      <c r="C25" s="177" t="s">
        <v>642</v>
      </c>
      <c r="D25" s="990">
        <v>560296.38</v>
      </c>
      <c r="E25" s="990">
        <v>560296.38</v>
      </c>
      <c r="F25" s="990">
        <v>596771.24</v>
      </c>
      <c r="G25" s="990">
        <v>596771.24</v>
      </c>
      <c r="H25" s="990">
        <v>0</v>
      </c>
      <c r="I25" s="990">
        <v>0</v>
      </c>
      <c r="J25" s="990">
        <v>0</v>
      </c>
      <c r="K25" s="990">
        <v>0</v>
      </c>
    </row>
    <row r="26" spans="2:11" ht="28.8" x14ac:dyDescent="0.3">
      <c r="B26" s="180">
        <v>15</v>
      </c>
      <c r="C26" s="177" t="s">
        <v>643</v>
      </c>
      <c r="D26" s="990">
        <v>88428318.451130003</v>
      </c>
      <c r="E26" s="990">
        <v>88027602.917429999</v>
      </c>
      <c r="F26" s="990">
        <v>83648552.512589991</v>
      </c>
      <c r="G26" s="990">
        <v>83968473.385649994</v>
      </c>
      <c r="H26" s="990">
        <v>0</v>
      </c>
      <c r="I26" s="990">
        <v>0</v>
      </c>
      <c r="J26" s="990">
        <v>0</v>
      </c>
      <c r="K26" s="990">
        <v>0</v>
      </c>
    </row>
    <row r="27" spans="2:11" ht="28.8" x14ac:dyDescent="0.3">
      <c r="B27" s="180">
        <v>16</v>
      </c>
      <c r="C27" s="177" t="s">
        <v>644</v>
      </c>
      <c r="D27" s="1281"/>
      <c r="E27" s="1281"/>
      <c r="F27" s="1281"/>
      <c r="G27" s="1281"/>
      <c r="H27" s="990">
        <v>94355979.395493031</v>
      </c>
      <c r="I27" s="990">
        <v>95074131.182156995</v>
      </c>
      <c r="J27" s="990">
        <v>97420493.175413013</v>
      </c>
      <c r="K27" s="990">
        <v>88208154.409213513</v>
      </c>
    </row>
    <row r="28" spans="2:11" x14ac:dyDescent="0.3">
      <c r="B28" s="1282" t="s">
        <v>645</v>
      </c>
      <c r="C28" s="1282"/>
      <c r="D28" s="1282"/>
      <c r="E28" s="1282"/>
      <c r="F28" s="1282"/>
      <c r="G28" s="1282"/>
      <c r="H28" s="1282"/>
      <c r="I28" s="1282"/>
      <c r="J28" s="1282"/>
      <c r="K28" s="1282"/>
    </row>
    <row r="29" spans="2:11" ht="28.8" x14ac:dyDescent="0.3">
      <c r="B29" s="180">
        <v>17</v>
      </c>
      <c r="C29" s="177" t="s">
        <v>646</v>
      </c>
      <c r="D29" s="990">
        <v>175524920.70109999</v>
      </c>
      <c r="E29" s="990">
        <v>179991469.65099999</v>
      </c>
      <c r="F29" s="990">
        <v>142907357.38341001</v>
      </c>
      <c r="G29" s="990">
        <v>175524920.70109999</v>
      </c>
      <c r="H29" s="990">
        <v>1603058.4911200001</v>
      </c>
      <c r="I29" s="990">
        <v>1407043.66249</v>
      </c>
      <c r="J29" s="990">
        <v>3428895.2333899997</v>
      </c>
      <c r="K29" s="990">
        <v>1688279.88341</v>
      </c>
    </row>
    <row r="30" spans="2:11" ht="28.8" x14ac:dyDescent="0.3">
      <c r="B30" s="180">
        <v>18</v>
      </c>
      <c r="C30" s="177" t="s">
        <v>647</v>
      </c>
      <c r="D30" s="990">
        <v>8547663.7021900006</v>
      </c>
      <c r="E30" s="990">
        <v>14237247.24609</v>
      </c>
      <c r="F30" s="990">
        <v>19193144.569280002</v>
      </c>
      <c r="G30" s="990">
        <v>8547663.7021900006</v>
      </c>
      <c r="H30" s="990">
        <v>8421489.009314999</v>
      </c>
      <c r="I30" s="990">
        <v>7281794.5333949998</v>
      </c>
      <c r="J30" s="990">
        <v>13679402.556910001</v>
      </c>
      <c r="K30" s="990">
        <v>13124910.983970001</v>
      </c>
    </row>
    <row r="31" spans="2:11" ht="28.8" x14ac:dyDescent="0.3">
      <c r="B31" s="180">
        <v>19</v>
      </c>
      <c r="C31" s="177" t="s">
        <v>648</v>
      </c>
      <c r="D31" s="990">
        <v>660732.41052000003</v>
      </c>
      <c r="E31" s="990">
        <v>225779.06326</v>
      </c>
      <c r="F31" s="990">
        <v>152146.48858999999</v>
      </c>
      <c r="G31" s="990">
        <v>660732.41052000003</v>
      </c>
      <c r="H31" s="990">
        <v>233215.81651</v>
      </c>
      <c r="I31" s="990">
        <v>108581.27533</v>
      </c>
      <c r="J31" s="990">
        <v>119618.23122</v>
      </c>
      <c r="K31" s="990">
        <v>152146.48858999999</v>
      </c>
    </row>
    <row r="32" spans="2:11" x14ac:dyDescent="0.3">
      <c r="B32" s="1274" t="s">
        <v>649</v>
      </c>
      <c r="C32" s="1283" t="s">
        <v>650</v>
      </c>
      <c r="D32" s="1281"/>
      <c r="E32" s="1281"/>
      <c r="F32" s="1281"/>
      <c r="G32" s="1281"/>
      <c r="H32" s="1284"/>
      <c r="I32" s="1284"/>
      <c r="J32" s="1285"/>
      <c r="K32" s="1285"/>
    </row>
    <row r="33" spans="2:11" x14ac:dyDescent="0.3">
      <c r="B33" s="1274"/>
      <c r="C33" s="1283"/>
      <c r="D33" s="1281"/>
      <c r="E33" s="1281"/>
      <c r="F33" s="1281"/>
      <c r="G33" s="1281"/>
      <c r="H33" s="1284"/>
      <c r="I33" s="1284"/>
      <c r="J33" s="1285"/>
      <c r="K33" s="1285"/>
    </row>
    <row r="34" spans="2:11" x14ac:dyDescent="0.3">
      <c r="B34" s="1274" t="s">
        <v>651</v>
      </c>
      <c r="C34" s="1283" t="s">
        <v>652</v>
      </c>
      <c r="D34" s="1281"/>
      <c r="E34" s="1281"/>
      <c r="F34" s="1281"/>
      <c r="G34" s="1281"/>
      <c r="H34" s="1284"/>
      <c r="I34" s="1284"/>
      <c r="J34" s="1285"/>
      <c r="K34" s="1285"/>
    </row>
    <row r="35" spans="2:11" x14ac:dyDescent="0.3">
      <c r="B35" s="1274"/>
      <c r="C35" s="1283"/>
      <c r="D35" s="1281"/>
      <c r="E35" s="1281"/>
      <c r="F35" s="1281"/>
      <c r="G35" s="1281"/>
      <c r="H35" s="1284"/>
      <c r="I35" s="1284"/>
      <c r="J35" s="1285"/>
      <c r="K35" s="1285"/>
    </row>
    <row r="36" spans="2:11" ht="28.8" x14ac:dyDescent="0.3">
      <c r="B36" s="180">
        <v>20</v>
      </c>
      <c r="C36" s="177" t="s">
        <v>653</v>
      </c>
      <c r="D36" s="990">
        <v>184733316.81380999</v>
      </c>
      <c r="E36" s="990">
        <v>194454495.96034998</v>
      </c>
      <c r="F36" s="990">
        <v>162252648.44128001</v>
      </c>
      <c r="G36" s="990">
        <v>184733316.81380999</v>
      </c>
      <c r="H36" s="990">
        <v>10257763.316944998</v>
      </c>
      <c r="I36" s="990">
        <v>8797419.4712149985</v>
      </c>
      <c r="J36" s="990">
        <v>17227916.02152</v>
      </c>
      <c r="K36" s="990">
        <v>14965337.355970001</v>
      </c>
    </row>
    <row r="37" spans="2:11" x14ac:dyDescent="0.3">
      <c r="B37" s="1274" t="s">
        <v>278</v>
      </c>
      <c r="C37" s="1286" t="s">
        <v>654</v>
      </c>
      <c r="D37" s="1285"/>
      <c r="E37" s="1285"/>
      <c r="F37" s="1285"/>
      <c r="G37" s="1285"/>
      <c r="H37" s="1285"/>
      <c r="I37" s="1285"/>
      <c r="J37" s="1284"/>
      <c r="K37" s="1284"/>
    </row>
    <row r="38" spans="2:11" x14ac:dyDescent="0.3">
      <c r="B38" s="1274"/>
      <c r="C38" s="1286"/>
      <c r="D38" s="1285"/>
      <c r="E38" s="1285"/>
      <c r="F38" s="1285"/>
      <c r="G38" s="1285"/>
      <c r="H38" s="1285"/>
      <c r="I38" s="1285"/>
      <c r="J38" s="1284"/>
      <c r="K38" s="1284"/>
    </row>
    <row r="39" spans="2:11" x14ac:dyDescent="0.3">
      <c r="B39" s="1274" t="s">
        <v>280</v>
      </c>
      <c r="C39" s="1286" t="s">
        <v>655</v>
      </c>
      <c r="D39" s="1285"/>
      <c r="E39" s="1285"/>
      <c r="F39" s="1285"/>
      <c r="G39" s="1285"/>
      <c r="H39" s="1285"/>
      <c r="I39" s="1285"/>
      <c r="J39" s="1284"/>
      <c r="K39" s="1284"/>
    </row>
    <row r="40" spans="2:11" x14ac:dyDescent="0.3">
      <c r="B40" s="1274"/>
      <c r="C40" s="1286"/>
      <c r="D40" s="1285"/>
      <c r="E40" s="1285"/>
      <c r="F40" s="1285"/>
      <c r="G40" s="1285"/>
      <c r="H40" s="1285"/>
      <c r="I40" s="1285"/>
      <c r="J40" s="1284"/>
      <c r="K40" s="1284"/>
    </row>
    <row r="41" spans="2:11" x14ac:dyDescent="0.3">
      <c r="B41" s="1274" t="s">
        <v>282</v>
      </c>
      <c r="C41" s="1286" t="s">
        <v>656</v>
      </c>
      <c r="D41" s="1285">
        <v>184733316.81380999</v>
      </c>
      <c r="E41" s="1285">
        <v>194454495.96035001</v>
      </c>
      <c r="F41" s="1285">
        <v>162252648.44128001</v>
      </c>
      <c r="G41" s="1285">
        <v>184733316.81380999</v>
      </c>
      <c r="H41" s="1285">
        <v>10257763.316945</v>
      </c>
      <c r="I41" s="1285">
        <v>8797419.4712150004</v>
      </c>
      <c r="J41" s="1285">
        <v>17227916.02152</v>
      </c>
      <c r="K41" s="1285">
        <v>14965337.355970001</v>
      </c>
    </row>
    <row r="42" spans="2:11" x14ac:dyDescent="0.3">
      <c r="B42" s="1274"/>
      <c r="C42" s="1286"/>
      <c r="D42" s="1285"/>
      <c r="E42" s="1285"/>
      <c r="F42" s="1285"/>
      <c r="G42" s="1285"/>
      <c r="H42" s="1285"/>
      <c r="I42" s="1285"/>
      <c r="J42" s="1285"/>
      <c r="K42" s="1285"/>
    </row>
    <row r="43" spans="2:11" x14ac:dyDescent="0.3">
      <c r="B43" s="1287" t="s">
        <v>657</v>
      </c>
      <c r="C43" s="1288"/>
      <c r="D43" s="1288"/>
      <c r="E43" s="1288"/>
      <c r="F43" s="1288"/>
      <c r="G43" s="1288"/>
      <c r="H43" s="1288"/>
      <c r="I43" s="1288"/>
      <c r="J43" s="1288"/>
      <c r="K43" s="1289"/>
    </row>
    <row r="44" spans="2:11" x14ac:dyDescent="0.3">
      <c r="B44" s="218" t="s">
        <v>658</v>
      </c>
      <c r="C44" s="136" t="s">
        <v>659</v>
      </c>
      <c r="D44" s="1290"/>
      <c r="E44" s="1290"/>
      <c r="F44" s="1290"/>
      <c r="G44" s="1290"/>
      <c r="H44" s="993">
        <v>176008199.84575504</v>
      </c>
      <c r="I44" s="993">
        <v>164238574.38196</v>
      </c>
      <c r="J44" s="993">
        <v>163164576.99541</v>
      </c>
      <c r="K44" s="993">
        <v>144050920.57731</v>
      </c>
    </row>
    <row r="45" spans="2:11" ht="28.8" x14ac:dyDescent="0.3">
      <c r="B45" s="218">
        <v>22</v>
      </c>
      <c r="C45" s="123" t="s">
        <v>660</v>
      </c>
      <c r="D45" s="1290"/>
      <c r="E45" s="1290"/>
      <c r="F45" s="1290"/>
      <c r="G45" s="1290"/>
      <c r="H45" s="993">
        <v>86374803.900196016</v>
      </c>
      <c r="I45" s="993">
        <v>88812839.063841999</v>
      </c>
      <c r="J45" s="993">
        <v>82909472.132062986</v>
      </c>
      <c r="K45" s="993">
        <v>78939174.367469504</v>
      </c>
    </row>
    <row r="46" spans="2:11" x14ac:dyDescent="0.3">
      <c r="B46" s="218">
        <v>23</v>
      </c>
      <c r="C46" s="136" t="s">
        <v>661</v>
      </c>
      <c r="D46" s="1290"/>
      <c r="E46" s="1290"/>
      <c r="F46" s="1290"/>
      <c r="G46" s="1290"/>
      <c r="H46" s="994">
        <v>2.0377261874785639</v>
      </c>
      <c r="I46" s="994">
        <v>1.84926612090285</v>
      </c>
      <c r="J46" s="994">
        <v>1.96798475252034</v>
      </c>
      <c r="K46" s="994">
        <v>1.8248343959963278</v>
      </c>
    </row>
    <row r="48" spans="2:11" x14ac:dyDescent="0.3">
      <c r="B48" s="140"/>
    </row>
  </sheetData>
  <mergeCells count="56">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 ref="K37:K38"/>
    <mergeCell ref="B39:B40"/>
    <mergeCell ref="C39:C40"/>
    <mergeCell ref="D39:D40"/>
    <mergeCell ref="E39:E40"/>
    <mergeCell ref="F39:F40"/>
    <mergeCell ref="G39:G40"/>
    <mergeCell ref="H39:H40"/>
    <mergeCell ref="I39:I40"/>
    <mergeCell ref="J39:J40"/>
    <mergeCell ref="K39:K40"/>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D27:G27"/>
    <mergeCell ref="B28:K28"/>
    <mergeCell ref="B32:B33"/>
    <mergeCell ref="C32:C33"/>
    <mergeCell ref="D32:G33"/>
    <mergeCell ref="H32:H33"/>
    <mergeCell ref="I32:I33"/>
    <mergeCell ref="J32:J33"/>
    <mergeCell ref="K32:K33"/>
    <mergeCell ref="D20:G20"/>
    <mergeCell ref="D7:G7"/>
    <mergeCell ref="H7:K7"/>
    <mergeCell ref="B10:K10"/>
    <mergeCell ref="D11:G11"/>
    <mergeCell ref="B12:K1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92D050"/>
  </sheetPr>
  <dimension ref="A3:D13"/>
  <sheetViews>
    <sheetView showGridLines="0" view="pageLayout" topLeftCell="A13" zoomScaleNormal="100" workbookViewId="0">
      <selection activeCell="D7" sqref="D7:D13"/>
    </sheetView>
  </sheetViews>
  <sheetFormatPr defaultRowHeight="14.4" x14ac:dyDescent="0.3"/>
  <cols>
    <col min="3" max="3" width="61.5546875" customWidth="1"/>
    <col min="4" max="4" width="50.33203125" customWidth="1"/>
  </cols>
  <sheetData>
    <row r="3" spans="1:4" x14ac:dyDescent="0.3">
      <c r="B3" s="219" t="s">
        <v>604</v>
      </c>
      <c r="C3" s="1"/>
      <c r="D3" s="1"/>
    </row>
    <row r="4" spans="1:4" x14ac:dyDescent="0.3">
      <c r="B4" s="220" t="s">
        <v>662</v>
      </c>
      <c r="C4" s="1"/>
      <c r="D4" s="1"/>
    </row>
    <row r="5" spans="1:4" ht="15.6" x14ac:dyDescent="0.3">
      <c r="B5" s="209"/>
      <c r="C5" s="1"/>
      <c r="D5" s="1"/>
    </row>
    <row r="6" spans="1:4" x14ac:dyDescent="0.3">
      <c r="B6" s="18" t="s">
        <v>119</v>
      </c>
      <c r="C6" s="1291" t="s">
        <v>126</v>
      </c>
      <c r="D6" s="1292"/>
    </row>
    <row r="7" spans="1:4" ht="46.8" x14ac:dyDescent="0.3">
      <c r="A7" s="221"/>
      <c r="B7" s="18" t="s">
        <v>115</v>
      </c>
      <c r="C7" s="222" t="s">
        <v>663</v>
      </c>
      <c r="D7" s="222" t="s">
        <v>2136</v>
      </c>
    </row>
    <row r="8" spans="1:4" ht="31.2" x14ac:dyDescent="0.3">
      <c r="A8" s="221"/>
      <c r="B8" s="18" t="s">
        <v>117</v>
      </c>
      <c r="C8" s="222" t="s">
        <v>664</v>
      </c>
      <c r="D8" s="222" t="s">
        <v>2137</v>
      </c>
    </row>
    <row r="9" spans="1:4" ht="46.8" x14ac:dyDescent="0.3">
      <c r="A9" s="221"/>
      <c r="B9" s="29" t="s">
        <v>151</v>
      </c>
      <c r="C9" s="222" t="s">
        <v>665</v>
      </c>
      <c r="D9" s="222" t="s">
        <v>2138</v>
      </c>
    </row>
    <row r="10" spans="1:4" ht="62.4" x14ac:dyDescent="0.3">
      <c r="A10" s="221"/>
      <c r="B10" s="18" t="s">
        <v>136</v>
      </c>
      <c r="C10" s="222" t="s">
        <v>666</v>
      </c>
      <c r="D10" s="222" t="s">
        <v>2139</v>
      </c>
    </row>
    <row r="11" spans="1:4" ht="31.2" x14ac:dyDescent="0.3">
      <c r="A11" s="221"/>
      <c r="B11" s="29" t="s">
        <v>138</v>
      </c>
      <c r="C11" s="222" t="s">
        <v>667</v>
      </c>
      <c r="D11" s="222" t="s">
        <v>2140</v>
      </c>
    </row>
    <row r="12" spans="1:4" ht="31.2" x14ac:dyDescent="0.3">
      <c r="A12" s="221"/>
      <c r="B12" s="18" t="s">
        <v>141</v>
      </c>
      <c r="C12" s="222" t="s">
        <v>668</v>
      </c>
      <c r="D12" s="222" t="s">
        <v>2141</v>
      </c>
    </row>
    <row r="13" spans="1:4" ht="62.4" x14ac:dyDescent="0.3">
      <c r="A13" s="221"/>
      <c r="B13" s="18" t="s">
        <v>144</v>
      </c>
      <c r="C13" s="222" t="s">
        <v>669</v>
      </c>
      <c r="D13" s="222" t="s">
        <v>2142</v>
      </c>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92D050"/>
  </sheetPr>
  <dimension ref="B2:H44"/>
  <sheetViews>
    <sheetView showGridLines="0" view="pageLayout" zoomScaleNormal="100" workbookViewId="0">
      <selection activeCell="I2" sqref="I2"/>
    </sheetView>
  </sheetViews>
  <sheetFormatPr defaultColWidth="9.109375" defaultRowHeight="14.4" x14ac:dyDescent="0.3"/>
  <cols>
    <col min="1" max="1" width="3.5546875" style="1" customWidth="1"/>
    <col min="2" max="2" width="9.109375" style="1"/>
    <col min="3" max="3" width="39.44140625" style="1" customWidth="1"/>
    <col min="4" max="4" width="13.88671875" style="1" customWidth="1"/>
    <col min="5" max="5" width="16" style="1" customWidth="1"/>
    <col min="6" max="6" width="18.44140625" style="1" customWidth="1"/>
    <col min="7" max="7" width="12.5546875" style="1" customWidth="1"/>
    <col min="8" max="8" width="17.88671875" style="1" customWidth="1"/>
    <col min="9" max="9" width="16.88671875" style="1" customWidth="1"/>
    <col min="10" max="10" width="18.5546875" style="1" customWidth="1"/>
    <col min="11" max="16384" width="9.109375" style="1"/>
  </cols>
  <sheetData>
    <row r="2" spans="2:8" ht="18" x14ac:dyDescent="0.3">
      <c r="B2" s="692" t="s">
        <v>605</v>
      </c>
    </row>
    <row r="3" spans="2:8" x14ac:dyDescent="0.3">
      <c r="B3" s="220" t="s">
        <v>670</v>
      </c>
    </row>
    <row r="4" spans="2:8" s="220" customFormat="1" ht="15" thickBot="1" x14ac:dyDescent="0.35"/>
    <row r="5" spans="2:8" ht="15" thickBot="1" x14ac:dyDescent="0.35">
      <c r="B5" s="1293"/>
      <c r="C5" s="1294"/>
      <c r="D5" s="223" t="s">
        <v>6</v>
      </c>
      <c r="E5" s="223" t="s">
        <v>7</v>
      </c>
      <c r="F5" s="224" t="s">
        <v>8</v>
      </c>
      <c r="G5" s="225" t="s">
        <v>43</v>
      </c>
      <c r="H5" s="226" t="s">
        <v>44</v>
      </c>
    </row>
    <row r="6" spans="2:8" ht="15.75" customHeight="1" thickBot="1" x14ac:dyDescent="0.35">
      <c r="B6" s="1295" t="s">
        <v>671</v>
      </c>
      <c r="C6" s="1296"/>
      <c r="D6" s="1299" t="s">
        <v>672</v>
      </c>
      <c r="E6" s="1300"/>
      <c r="F6" s="1300"/>
      <c r="G6" s="1301"/>
      <c r="H6" s="1302" t="s">
        <v>673</v>
      </c>
    </row>
    <row r="7" spans="2:8" ht="15" customHeight="1" thickBot="1" x14ac:dyDescent="0.35">
      <c r="B7" s="1297"/>
      <c r="C7" s="1298"/>
      <c r="D7" s="227" t="s">
        <v>674</v>
      </c>
      <c r="E7" s="227" t="s">
        <v>675</v>
      </c>
      <c r="F7" s="227" t="s">
        <v>676</v>
      </c>
      <c r="G7" s="228" t="s">
        <v>677</v>
      </c>
      <c r="H7" s="1303"/>
    </row>
    <row r="8" spans="2:8" ht="15" thickBot="1" x14ac:dyDescent="0.35">
      <c r="B8" s="229" t="s">
        <v>678</v>
      </c>
      <c r="C8" s="230"/>
      <c r="D8" s="230"/>
      <c r="E8" s="231"/>
      <c r="F8" s="230"/>
      <c r="G8" s="230"/>
      <c r="H8" s="232"/>
    </row>
    <row r="9" spans="2:8" ht="15" thickBot="1" x14ac:dyDescent="0.35">
      <c r="B9" s="233">
        <v>1</v>
      </c>
      <c r="C9" s="234" t="s">
        <v>679</v>
      </c>
      <c r="D9" s="995">
        <v>43582664.706879996</v>
      </c>
      <c r="E9" s="996">
        <v>0</v>
      </c>
      <c r="F9" s="997">
        <v>0</v>
      </c>
      <c r="G9" s="998">
        <v>5936218.1040900005</v>
      </c>
      <c r="H9" s="999">
        <v>49518882.810969993</v>
      </c>
    </row>
    <row r="10" spans="2:8" ht="15" thickBot="1" x14ac:dyDescent="0.35">
      <c r="B10" s="237">
        <v>2</v>
      </c>
      <c r="C10" s="238" t="s">
        <v>680</v>
      </c>
      <c r="D10" s="1000">
        <v>43582664.706879996</v>
      </c>
      <c r="E10" s="1000">
        <v>0</v>
      </c>
      <c r="F10" s="1001">
        <v>0</v>
      </c>
      <c r="G10" s="1002">
        <v>4207615.6210700003</v>
      </c>
      <c r="H10" s="1003">
        <v>47790280.327949993</v>
      </c>
    </row>
    <row r="11" spans="2:8" ht="15" thickBot="1" x14ac:dyDescent="0.35">
      <c r="B11" s="237">
        <v>3</v>
      </c>
      <c r="C11" s="238" t="s">
        <v>681</v>
      </c>
      <c r="D11" s="1004"/>
      <c r="E11" s="1000">
        <v>0</v>
      </c>
      <c r="F11" s="1001">
        <v>0</v>
      </c>
      <c r="G11" s="1002">
        <v>1728602.4830199999</v>
      </c>
      <c r="H11" s="1003">
        <v>1728602.4830199999</v>
      </c>
    </row>
    <row r="12" spans="2:8" ht="15" thickBot="1" x14ac:dyDescent="0.35">
      <c r="B12" s="241">
        <v>4</v>
      </c>
      <c r="C12" s="234" t="s">
        <v>682</v>
      </c>
      <c r="D12" s="1004"/>
      <c r="E12" s="996">
        <v>338538375.30075002</v>
      </c>
      <c r="F12" s="997">
        <v>10209095.216150001</v>
      </c>
      <c r="G12" s="1005">
        <v>92709.494590000002</v>
      </c>
      <c r="H12" s="1006">
        <v>325378891.72796643</v>
      </c>
    </row>
    <row r="13" spans="2:8" ht="15" thickBot="1" x14ac:dyDescent="0.35">
      <c r="B13" s="237">
        <v>5</v>
      </c>
      <c r="C13" s="238" t="s">
        <v>631</v>
      </c>
      <c r="D13" s="1004"/>
      <c r="E13" s="1007">
        <v>222405115.12649</v>
      </c>
      <c r="F13" s="1008">
        <v>5864060.2368400004</v>
      </c>
      <c r="G13" s="1002">
        <v>48937.000460000003</v>
      </c>
      <c r="H13" s="1003">
        <v>216904653.59562343</v>
      </c>
    </row>
    <row r="14" spans="2:8" ht="15" thickBot="1" x14ac:dyDescent="0.35">
      <c r="B14" s="237">
        <v>6</v>
      </c>
      <c r="C14" s="238" t="s">
        <v>632</v>
      </c>
      <c r="D14" s="1004"/>
      <c r="E14" s="1007">
        <v>116133260.17425999</v>
      </c>
      <c r="F14" s="1008">
        <v>4345034.9793100003</v>
      </c>
      <c r="G14" s="1002">
        <v>43772.494129999999</v>
      </c>
      <c r="H14" s="1003">
        <v>108474238.13234301</v>
      </c>
    </row>
    <row r="15" spans="2:8" ht="15" thickBot="1" x14ac:dyDescent="0.35">
      <c r="B15" s="241">
        <v>7</v>
      </c>
      <c r="C15" s="234" t="s">
        <v>683</v>
      </c>
      <c r="D15" s="1004"/>
      <c r="E15" s="996">
        <v>144263140.20581999</v>
      </c>
      <c r="F15" s="997">
        <v>7405646.0842299992</v>
      </c>
      <c r="G15" s="1005">
        <v>22297365.740189999</v>
      </c>
      <c r="H15" s="1006">
        <v>91169247.015180007</v>
      </c>
    </row>
    <row r="16" spans="2:8" ht="15" thickBot="1" x14ac:dyDescent="0.35">
      <c r="B16" s="237">
        <v>8</v>
      </c>
      <c r="C16" s="238" t="s">
        <v>684</v>
      </c>
      <c r="D16" s="1004"/>
      <c r="E16" s="1009">
        <v>24895475.564160001</v>
      </c>
      <c r="F16" s="1008">
        <v>0</v>
      </c>
      <c r="G16" s="1002">
        <v>0</v>
      </c>
      <c r="H16" s="1003">
        <v>0</v>
      </c>
    </row>
    <row r="17" spans="2:8" ht="15" thickBot="1" x14ac:dyDescent="0.35">
      <c r="B17" s="237">
        <v>9</v>
      </c>
      <c r="C17" s="245" t="s">
        <v>685</v>
      </c>
      <c r="D17" s="1004"/>
      <c r="E17" s="1007">
        <v>119367664.64166</v>
      </c>
      <c r="F17" s="1008">
        <v>7405646.0842299992</v>
      </c>
      <c r="G17" s="1002">
        <v>22297365.740189999</v>
      </c>
      <c r="H17" s="1003">
        <v>91169247.015180007</v>
      </c>
    </row>
    <row r="18" spans="2:8" ht="15" thickBot="1" x14ac:dyDescent="0.35">
      <c r="B18" s="241">
        <v>10</v>
      </c>
      <c r="C18" s="234" t="s">
        <v>686</v>
      </c>
      <c r="D18" s="1004"/>
      <c r="E18" s="996"/>
      <c r="F18" s="997"/>
      <c r="G18" s="1005"/>
      <c r="H18" s="1006"/>
    </row>
    <row r="19" spans="2:8" ht="15" thickBot="1" x14ac:dyDescent="0.35">
      <c r="B19" s="241">
        <v>11</v>
      </c>
      <c r="C19" s="234" t="s">
        <v>687</v>
      </c>
      <c r="D19" s="996"/>
      <c r="E19" s="996">
        <v>5057098.4975500004</v>
      </c>
      <c r="F19" s="997">
        <v>0</v>
      </c>
      <c r="G19" s="1005">
        <v>43.587600000000002</v>
      </c>
      <c r="H19" s="1006">
        <v>0</v>
      </c>
    </row>
    <row r="20" spans="2:8" ht="15" thickBot="1" x14ac:dyDescent="0.35">
      <c r="B20" s="237">
        <v>12</v>
      </c>
      <c r="C20" s="238" t="s">
        <v>688</v>
      </c>
      <c r="D20" s="243"/>
      <c r="E20" s="240"/>
      <c r="F20" s="246"/>
      <c r="G20" s="247"/>
      <c r="H20" s="248"/>
    </row>
    <row r="21" spans="2:8" ht="43.8" thickBot="1" x14ac:dyDescent="0.35">
      <c r="B21" s="237">
        <v>13</v>
      </c>
      <c r="C21" s="238" t="s">
        <v>689</v>
      </c>
      <c r="D21" s="240"/>
      <c r="E21" s="1007">
        <v>5057098.4975500004</v>
      </c>
      <c r="F21" s="1008"/>
      <c r="G21" s="1002">
        <v>43.587600000000002</v>
      </c>
      <c r="H21" s="1003"/>
    </row>
    <row r="22" spans="2:8" ht="15" thickBot="1" x14ac:dyDescent="0.35">
      <c r="B22" s="249">
        <v>14</v>
      </c>
      <c r="C22" s="250" t="s">
        <v>102</v>
      </c>
      <c r="D22" s="251"/>
      <c r="E22" s="1010"/>
      <c r="F22" s="1011"/>
      <c r="G22" s="1012"/>
      <c r="H22" s="1013">
        <v>466067021.55411643</v>
      </c>
    </row>
    <row r="23" spans="2:8" ht="23.25" customHeight="1" thickBot="1" x14ac:dyDescent="0.35">
      <c r="B23" s="1304" t="s">
        <v>690</v>
      </c>
      <c r="C23" s="1305"/>
      <c r="D23" s="1305"/>
      <c r="E23" s="1305"/>
      <c r="F23" s="1305"/>
      <c r="G23" s="1305"/>
      <c r="H23" s="1306"/>
    </row>
    <row r="24" spans="2:8" ht="15" thickBot="1" x14ac:dyDescent="0.35">
      <c r="B24" s="241">
        <v>15</v>
      </c>
      <c r="C24" s="234" t="s">
        <v>628</v>
      </c>
      <c r="D24" s="253"/>
      <c r="E24" s="254"/>
      <c r="F24" s="255"/>
      <c r="G24" s="256"/>
      <c r="H24" s="242"/>
    </row>
    <row r="25" spans="2:8" ht="29.4" thickBot="1" x14ac:dyDescent="0.35">
      <c r="B25" s="241" t="s">
        <v>691</v>
      </c>
      <c r="C25" s="234" t="s">
        <v>692</v>
      </c>
      <c r="D25" s="257"/>
      <c r="E25" s="235"/>
      <c r="F25" s="236"/>
      <c r="G25" s="258"/>
      <c r="H25" s="242"/>
    </row>
    <row r="26" spans="2:8" ht="29.4" thickBot="1" x14ac:dyDescent="0.35">
      <c r="B26" s="241">
        <v>16</v>
      </c>
      <c r="C26" s="234" t="s">
        <v>693</v>
      </c>
      <c r="D26" s="253"/>
      <c r="E26" s="235"/>
      <c r="F26" s="236"/>
      <c r="G26" s="258"/>
      <c r="H26" s="242"/>
    </row>
    <row r="27" spans="2:8" ht="15" thickBot="1" x14ac:dyDescent="0.35">
      <c r="B27" s="241">
        <v>17</v>
      </c>
      <c r="C27" s="234" t="s">
        <v>694</v>
      </c>
      <c r="D27" s="253"/>
      <c r="E27" s="996">
        <v>737213.61017000012</v>
      </c>
      <c r="F27" s="997">
        <v>1515374.8401800001</v>
      </c>
      <c r="G27" s="1014">
        <v>5209570.4980100002</v>
      </c>
      <c r="H27" s="1006">
        <v>263809662.81057999</v>
      </c>
    </row>
    <row r="28" spans="2:8" ht="58.2" thickBot="1" x14ac:dyDescent="0.35">
      <c r="B28" s="259">
        <v>18</v>
      </c>
      <c r="C28" s="260" t="s">
        <v>695</v>
      </c>
      <c r="D28" s="253"/>
      <c r="E28" s="243">
        <v>0</v>
      </c>
      <c r="F28" s="244">
        <v>0</v>
      </c>
      <c r="G28" s="224">
        <v>0</v>
      </c>
      <c r="H28" s="239">
        <v>0</v>
      </c>
    </row>
    <row r="29" spans="2:8" ht="58.2" thickBot="1" x14ac:dyDescent="0.35">
      <c r="B29" s="259">
        <v>19</v>
      </c>
      <c r="C29" s="238" t="s">
        <v>696</v>
      </c>
      <c r="D29" s="253"/>
      <c r="E29" s="243">
        <v>13944122.289110001</v>
      </c>
      <c r="F29" s="244">
        <v>5677782.5247</v>
      </c>
      <c r="G29" s="224">
        <v>28646417.475900002</v>
      </c>
      <c r="H29" s="239">
        <v>32793593.417950001</v>
      </c>
    </row>
    <row r="30" spans="2:8" ht="58.2" thickBot="1" x14ac:dyDescent="0.35">
      <c r="B30" s="259">
        <v>20</v>
      </c>
      <c r="C30" s="238" t="s">
        <v>697</v>
      </c>
      <c r="D30" s="253"/>
      <c r="E30" s="243">
        <v>37829265.950940005</v>
      </c>
      <c r="F30" s="244">
        <v>20906445.3321</v>
      </c>
      <c r="G30" s="224">
        <v>251249227.79868001</v>
      </c>
      <c r="H30" s="239">
        <v>225729433.38918999</v>
      </c>
    </row>
    <row r="31" spans="2:8" ht="43.8" thickBot="1" x14ac:dyDescent="0.35">
      <c r="B31" s="259">
        <v>21</v>
      </c>
      <c r="C31" s="261" t="s">
        <v>698</v>
      </c>
      <c r="D31" s="253"/>
      <c r="E31" s="243">
        <v>2567313.1950400001</v>
      </c>
      <c r="F31" s="244">
        <v>2633342.6575300004</v>
      </c>
      <c r="G31" s="224">
        <v>130992873.62198</v>
      </c>
      <c r="H31" s="239">
        <v>96429763.786820009</v>
      </c>
    </row>
    <row r="32" spans="2:8" ht="29.4" thickBot="1" x14ac:dyDescent="0.35">
      <c r="B32" s="259">
        <v>22</v>
      </c>
      <c r="C32" s="238" t="s">
        <v>699</v>
      </c>
      <c r="D32" s="253"/>
      <c r="E32" s="243">
        <v>10396885.01</v>
      </c>
      <c r="F32" s="244">
        <v>10556961.52</v>
      </c>
      <c r="G32" s="224">
        <v>357369310.19999999</v>
      </c>
      <c r="H32" s="239">
        <v>0</v>
      </c>
    </row>
    <row r="33" spans="2:8" ht="43.8" thickBot="1" x14ac:dyDescent="0.35">
      <c r="B33" s="259">
        <v>23</v>
      </c>
      <c r="C33" s="261" t="s">
        <v>698</v>
      </c>
      <c r="D33" s="253"/>
      <c r="E33" s="243">
        <v>0</v>
      </c>
      <c r="F33" s="244">
        <v>0</v>
      </c>
      <c r="G33" s="224">
        <v>0</v>
      </c>
      <c r="H33" s="239">
        <v>0</v>
      </c>
    </row>
    <row r="34" spans="2:8" ht="72.599999999999994" thickBot="1" x14ac:dyDescent="0.35">
      <c r="B34" s="259">
        <v>24</v>
      </c>
      <c r="C34" s="238" t="s">
        <v>700</v>
      </c>
      <c r="D34" s="253"/>
      <c r="E34" s="243">
        <v>737213.61017000012</v>
      </c>
      <c r="F34" s="244">
        <v>1515374.8401800001</v>
      </c>
      <c r="G34" s="224">
        <v>5209570.4980100002</v>
      </c>
      <c r="H34" s="239">
        <v>5286636.0034399992</v>
      </c>
    </row>
    <row r="35" spans="2:8" ht="15" thickBot="1" x14ac:dyDescent="0.35">
      <c r="B35" s="241">
        <v>25</v>
      </c>
      <c r="C35" s="234" t="s">
        <v>701</v>
      </c>
      <c r="D35" s="253"/>
      <c r="E35" s="235"/>
      <c r="F35" s="236"/>
      <c r="G35" s="258"/>
      <c r="H35" s="242"/>
    </row>
    <row r="36" spans="2:8" ht="15" thickBot="1" x14ac:dyDescent="0.35">
      <c r="B36" s="241">
        <v>26</v>
      </c>
      <c r="C36" s="234" t="s">
        <v>702</v>
      </c>
      <c r="D36" s="235"/>
      <c r="E36" s="262">
        <v>3850602.9942399999</v>
      </c>
      <c r="F36" s="263">
        <v>272290.58796000003</v>
      </c>
      <c r="G36" s="264">
        <v>41113400.429930001</v>
      </c>
      <c r="H36" s="265">
        <v>44455363.916200005</v>
      </c>
    </row>
    <row r="37" spans="2:8" ht="15" thickBot="1" x14ac:dyDescent="0.35">
      <c r="B37" s="259">
        <v>27</v>
      </c>
      <c r="C37" s="238" t="s">
        <v>703</v>
      </c>
      <c r="D37" s="253"/>
      <c r="E37" s="253"/>
      <c r="F37" s="266"/>
      <c r="G37" s="224"/>
      <c r="H37" s="267"/>
    </row>
    <row r="38" spans="2:8" ht="43.8" thickBot="1" x14ac:dyDescent="0.35">
      <c r="B38" s="259">
        <v>28</v>
      </c>
      <c r="C38" s="238" t="s">
        <v>704</v>
      </c>
      <c r="D38" s="253"/>
      <c r="E38" s="1299"/>
      <c r="F38" s="1300"/>
      <c r="G38" s="1301"/>
      <c r="H38" s="1020"/>
    </row>
    <row r="39" spans="2:8" x14ac:dyDescent="0.3">
      <c r="B39" s="1021">
        <v>29</v>
      </c>
      <c r="C39" s="1022" t="s">
        <v>705</v>
      </c>
      <c r="D39" s="1023"/>
      <c r="E39" s="1307">
        <v>347613.50201</v>
      </c>
      <c r="F39" s="1308"/>
      <c r="G39" s="1308"/>
      <c r="H39" s="1024">
        <v>347613.50201</v>
      </c>
    </row>
    <row r="40" spans="2:8" ht="28.8" x14ac:dyDescent="0.3">
      <c r="B40" s="1029">
        <v>30</v>
      </c>
      <c r="C40" s="1030" t="s">
        <v>706</v>
      </c>
      <c r="D40" s="1031"/>
      <c r="E40" s="1309">
        <v>8238732.0766700003</v>
      </c>
      <c r="F40" s="1310"/>
      <c r="G40" s="1310"/>
      <c r="H40" s="1019">
        <v>411936.60382999998</v>
      </c>
    </row>
    <row r="41" spans="2:8" ht="29.4" thickBot="1" x14ac:dyDescent="0.35">
      <c r="B41" s="259">
        <v>31</v>
      </c>
      <c r="C41" s="238" t="s">
        <v>707</v>
      </c>
      <c r="D41" s="1025"/>
      <c r="E41" s="1026">
        <v>3850602.9942399999</v>
      </c>
      <c r="F41" s="1027">
        <v>272290.58796000003</v>
      </c>
      <c r="G41" s="1028">
        <v>41113400.429930001</v>
      </c>
      <c r="H41" s="1003">
        <v>43695813.81036</v>
      </c>
    </row>
    <row r="42" spans="2:8" ht="15" thickBot="1" x14ac:dyDescent="0.35">
      <c r="B42" s="241">
        <v>32</v>
      </c>
      <c r="C42" s="234" t="s">
        <v>708</v>
      </c>
      <c r="D42" s="253"/>
      <c r="E42" s="1015">
        <v>4839464.2220600005</v>
      </c>
      <c r="F42" s="1016">
        <v>5315944.79268</v>
      </c>
      <c r="G42" s="1017">
        <v>42956477.058130004</v>
      </c>
      <c r="H42" s="1018">
        <v>2814359.5750199999</v>
      </c>
    </row>
    <row r="43" spans="2:8" ht="15" thickBot="1" x14ac:dyDescent="0.35">
      <c r="B43" s="268">
        <v>33</v>
      </c>
      <c r="C43" s="250" t="s">
        <v>709</v>
      </c>
      <c r="D43" s="251"/>
      <c r="E43" s="251"/>
      <c r="F43" s="252"/>
      <c r="G43" s="269"/>
      <c r="H43" s="1013">
        <v>311079386.30180001</v>
      </c>
    </row>
    <row r="44" spans="2:8" ht="15" thickBot="1" x14ac:dyDescent="0.35">
      <c r="B44" s="268">
        <v>34</v>
      </c>
      <c r="C44" s="270" t="s">
        <v>710</v>
      </c>
      <c r="D44" s="251"/>
      <c r="E44" s="251"/>
      <c r="F44" s="252"/>
      <c r="G44" s="252"/>
      <c r="H44" s="1032">
        <v>1.4916103603085695</v>
      </c>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pageSetUpPr fitToPage="1"/>
  </sheetPr>
  <dimension ref="B2:L24"/>
  <sheetViews>
    <sheetView showGridLines="0" workbookViewId="0"/>
  </sheetViews>
  <sheetFormatPr defaultRowHeight="14.4" x14ac:dyDescent="0.3"/>
  <sheetData>
    <row r="2" spans="2:12" x14ac:dyDescent="0.3">
      <c r="B2" t="s">
        <v>1795</v>
      </c>
    </row>
    <row r="3" spans="2:12" x14ac:dyDescent="0.3">
      <c r="B3" t="s">
        <v>1796</v>
      </c>
    </row>
    <row r="5" spans="2:12" x14ac:dyDescent="0.3">
      <c r="B5" s="1165" t="s">
        <v>711</v>
      </c>
      <c r="C5" s="1166"/>
      <c r="D5" s="1166"/>
      <c r="E5" s="1166"/>
      <c r="F5" s="1166"/>
      <c r="G5" s="1166"/>
      <c r="H5" s="1166"/>
      <c r="I5" s="1166"/>
      <c r="J5" s="1166"/>
      <c r="K5" s="1166"/>
      <c r="L5" s="1167"/>
    </row>
    <row r="6" spans="2:12" x14ac:dyDescent="0.3">
      <c r="B6" s="1168" t="s">
        <v>712</v>
      </c>
      <c r="C6" s="1164"/>
      <c r="D6" s="1164"/>
      <c r="E6" s="1164"/>
      <c r="F6" s="1164"/>
      <c r="G6" s="1164"/>
      <c r="H6" s="1164"/>
      <c r="I6" s="1164"/>
      <c r="J6" s="1164"/>
      <c r="K6" s="1164"/>
      <c r="L6" s="1169"/>
    </row>
    <row r="7" spans="2:12" ht="22.5" customHeight="1" x14ac:dyDescent="0.3">
      <c r="B7" s="1168" t="s">
        <v>713</v>
      </c>
      <c r="C7" s="1164"/>
      <c r="D7" s="1164"/>
      <c r="E7" s="1164"/>
      <c r="F7" s="1164"/>
      <c r="G7" s="1164"/>
      <c r="H7" s="1164"/>
      <c r="I7" s="1164"/>
      <c r="J7" s="1164"/>
      <c r="K7" s="1164"/>
      <c r="L7" s="1169"/>
    </row>
    <row r="8" spans="2:12" x14ac:dyDescent="0.3">
      <c r="B8" s="1168" t="s">
        <v>714</v>
      </c>
      <c r="C8" s="1164"/>
      <c r="D8" s="1164"/>
      <c r="E8" s="1164"/>
      <c r="F8" s="1164"/>
      <c r="G8" s="1164"/>
      <c r="H8" s="1164"/>
      <c r="I8" s="1164"/>
      <c r="J8" s="1164"/>
      <c r="K8" s="1164"/>
      <c r="L8" s="1169"/>
    </row>
    <row r="9" spans="2:12" ht="22.5" customHeight="1" x14ac:dyDescent="0.3">
      <c r="B9" s="1168" t="s">
        <v>715</v>
      </c>
      <c r="C9" s="1164"/>
      <c r="D9" s="1164"/>
      <c r="E9" s="1164"/>
      <c r="F9" s="1164"/>
      <c r="G9" s="1164"/>
      <c r="H9" s="1164"/>
      <c r="I9" s="1164"/>
      <c r="J9" s="1164"/>
      <c r="K9" s="1164"/>
      <c r="L9" s="1169"/>
    </row>
    <row r="10" spans="2:12" ht="22.5" customHeight="1" x14ac:dyDescent="0.3">
      <c r="B10" s="1168" t="s">
        <v>716</v>
      </c>
      <c r="C10" s="1164"/>
      <c r="D10" s="1164"/>
      <c r="E10" s="1164"/>
      <c r="F10" s="1164"/>
      <c r="G10" s="1164"/>
      <c r="H10" s="1164"/>
      <c r="I10" s="1164"/>
      <c r="J10" s="1164"/>
      <c r="K10" s="1164"/>
      <c r="L10" s="1169"/>
    </row>
    <row r="11" spans="2:12" x14ac:dyDescent="0.3">
      <c r="B11" s="1168" t="s">
        <v>717</v>
      </c>
      <c r="C11" s="1164"/>
      <c r="D11" s="1164"/>
      <c r="E11" s="1164"/>
      <c r="F11" s="1164"/>
      <c r="G11" s="1164"/>
      <c r="H11" s="1164"/>
      <c r="I11" s="1164"/>
      <c r="J11" s="1164"/>
      <c r="K11" s="1164"/>
      <c r="L11" s="1169"/>
    </row>
    <row r="12" spans="2:12" ht="22.5" customHeight="1" x14ac:dyDescent="0.3">
      <c r="B12" s="1168" t="s">
        <v>718</v>
      </c>
      <c r="C12" s="1164"/>
      <c r="D12" s="1164"/>
      <c r="E12" s="1164"/>
      <c r="F12" s="1164"/>
      <c r="G12" s="1164"/>
      <c r="H12" s="1164"/>
      <c r="I12" s="1164"/>
      <c r="J12" s="1164"/>
      <c r="K12" s="1164"/>
      <c r="L12" s="1169"/>
    </row>
    <row r="13" spans="2:12" ht="22.5" customHeight="1" x14ac:dyDescent="0.3">
      <c r="B13" s="1168" t="s">
        <v>719</v>
      </c>
      <c r="C13" s="1164"/>
      <c r="D13" s="1164"/>
      <c r="E13" s="1164"/>
      <c r="F13" s="1164"/>
      <c r="G13" s="1164"/>
      <c r="H13" s="1164"/>
      <c r="I13" s="1164"/>
      <c r="J13" s="1164"/>
      <c r="K13" s="1164"/>
      <c r="L13" s="1169"/>
    </row>
    <row r="14" spans="2:12" ht="22.5" customHeight="1" x14ac:dyDescent="0.3">
      <c r="B14" s="1168" t="s">
        <v>720</v>
      </c>
      <c r="C14" s="1164"/>
      <c r="D14" s="1164"/>
      <c r="E14" s="1164"/>
      <c r="F14" s="1164"/>
      <c r="G14" s="1164"/>
      <c r="H14" s="1164"/>
      <c r="I14" s="1164"/>
      <c r="J14" s="1164"/>
      <c r="K14" s="1164"/>
      <c r="L14" s="1169"/>
    </row>
    <row r="15" spans="2:12" ht="22.5" customHeight="1" x14ac:dyDescent="0.3">
      <c r="B15" s="1168" t="s">
        <v>721</v>
      </c>
      <c r="C15" s="1164"/>
      <c r="D15" s="1164"/>
      <c r="E15" s="1164"/>
      <c r="F15" s="1164"/>
      <c r="G15" s="1164"/>
      <c r="H15" s="1164"/>
      <c r="I15" s="1164"/>
      <c r="J15" s="1164"/>
      <c r="K15" s="1164"/>
      <c r="L15" s="1169"/>
    </row>
    <row r="16" spans="2:12" ht="22.5" customHeight="1" x14ac:dyDescent="0.3">
      <c r="B16" s="1168" t="s">
        <v>722</v>
      </c>
      <c r="C16" s="1164"/>
      <c r="D16" s="1164"/>
      <c r="E16" s="1164"/>
      <c r="F16" s="1164"/>
      <c r="G16" s="1164"/>
      <c r="H16" s="1164"/>
      <c r="I16" s="1164"/>
      <c r="J16" s="1164"/>
      <c r="K16" s="1164"/>
      <c r="L16" s="1169"/>
    </row>
    <row r="17" spans="2:12" ht="22.5" customHeight="1" x14ac:dyDescent="0.3">
      <c r="B17" s="1168" t="s">
        <v>723</v>
      </c>
      <c r="C17" s="1164"/>
      <c r="D17" s="1164"/>
      <c r="E17" s="1164"/>
      <c r="F17" s="1164"/>
      <c r="G17" s="1164"/>
      <c r="H17" s="1164"/>
      <c r="I17" s="1164"/>
      <c r="J17" s="1164"/>
      <c r="K17" s="1164"/>
      <c r="L17" s="1169"/>
    </row>
    <row r="18" spans="2:12" ht="22.5" customHeight="1" x14ac:dyDescent="0.3">
      <c r="B18" s="1170" t="s">
        <v>724</v>
      </c>
      <c r="C18" s="1171"/>
      <c r="D18" s="1171"/>
      <c r="E18" s="1171"/>
      <c r="F18" s="1171"/>
      <c r="G18" s="1171"/>
      <c r="H18" s="1171"/>
      <c r="I18" s="1171"/>
      <c r="J18" s="1171"/>
      <c r="K18" s="1171"/>
      <c r="L18" s="1172"/>
    </row>
    <row r="19" spans="2:12" ht="22.5" customHeight="1" x14ac:dyDescent="0.3"/>
    <row r="20" spans="2:12" ht="22.5" customHeight="1" x14ac:dyDescent="0.3">
      <c r="B20" s="1163"/>
      <c r="C20" s="1163"/>
      <c r="D20" s="1163"/>
      <c r="E20" s="1163"/>
      <c r="F20" s="1163"/>
      <c r="G20" s="1163"/>
      <c r="H20" s="1163"/>
      <c r="I20" s="1163"/>
      <c r="J20" s="1163"/>
      <c r="K20" s="1163"/>
      <c r="L20" s="1163"/>
    </row>
    <row r="21" spans="2:12" ht="22.5" customHeight="1" x14ac:dyDescent="0.3">
      <c r="B21" s="1164"/>
      <c r="C21" s="1164"/>
      <c r="D21" s="1164"/>
      <c r="E21" s="1164"/>
      <c r="F21" s="1164"/>
      <c r="G21" s="1164"/>
      <c r="H21" s="1164"/>
      <c r="I21" s="1164"/>
      <c r="J21" s="1164"/>
      <c r="K21" s="1164"/>
      <c r="L21" s="1164"/>
    </row>
    <row r="22" spans="2:12" ht="22.5" customHeight="1" x14ac:dyDescent="0.3">
      <c r="B22" s="1163"/>
      <c r="C22" s="1163"/>
      <c r="D22" s="1163"/>
      <c r="E22" s="1163"/>
      <c r="F22" s="1163"/>
      <c r="G22" s="1163"/>
      <c r="H22" s="1163"/>
      <c r="I22" s="1163"/>
      <c r="J22" s="1163"/>
      <c r="K22" s="1163"/>
      <c r="L22" s="1163"/>
    </row>
    <row r="23" spans="2:12" ht="22.5" customHeight="1" x14ac:dyDescent="0.3"/>
    <row r="24" spans="2:12" ht="22.5" customHeight="1" x14ac:dyDescent="0.3"/>
  </sheetData>
  <mergeCells count="17">
    <mergeCell ref="B16:L16"/>
    <mergeCell ref="B5:L5"/>
    <mergeCell ref="B6:L6"/>
    <mergeCell ref="B7:L7"/>
    <mergeCell ref="B8:L8"/>
    <mergeCell ref="B9:L9"/>
    <mergeCell ref="B10:L10"/>
    <mergeCell ref="B11:L11"/>
    <mergeCell ref="B12:L12"/>
    <mergeCell ref="B13:L13"/>
    <mergeCell ref="B14:L14"/>
    <mergeCell ref="B15:L15"/>
    <mergeCell ref="B17:L17"/>
    <mergeCell ref="B18:L18"/>
    <mergeCell ref="B20:L20"/>
    <mergeCell ref="B21:L21"/>
    <mergeCell ref="B22:L22"/>
  </mergeCells>
  <hyperlinks>
    <hyperlink ref="B12:L12" location="'EU CQ2'!A1" display="Šablona EU CQ2: Kvalita úlev" xr:uid="{00000000-0004-0000-2300-000000000000}"/>
    <hyperlink ref="B14:L14" location="'EU CQ4'!A1" display="Šablona EU CQ4: Kvalita nevýkonných expozic podle zeměpisné oblasti " xr:uid="{00000000-0004-0000-2300-000001000000}"/>
    <hyperlink ref="B15:L15" location="' EU CQ5'!A1" display="Šablona EU CQ5: Úvěrová kvalita úvěrů a pohledávek podle odvětví" xr:uid="{00000000-0004-0000-2300-000002000000}"/>
    <hyperlink ref="B16:L16" location="'EU CQ6'!A1" display="Šablona EU CQ6: Ocenění kolaterálu – úvěry a pohledávky " xr:uid="{00000000-0004-0000-2300-000003000000}"/>
    <hyperlink ref="B17:L17" location="'EU CQ7'!A1" display="Šablona EU CQ7: Kolaterál získaný převzetím a exekucemi " xr:uid="{00000000-0004-0000-2300-000004000000}"/>
    <hyperlink ref="B18:L18" location="'EU CQ8'!A1" display="Šablona EU CQ8: Kolaterál získaný převzetím a exekucemi – podle roku původu" xr:uid="{00000000-0004-0000-2300-000005000000}"/>
    <hyperlink ref="B5:L5" location="'EU CRA'!A1" display="Tabulka EU CRA: Obecné kvalitativní informace o úvěrovém riziku" xr:uid="{00000000-0004-0000-2300-000006000000}"/>
    <hyperlink ref="B6:L6" location="'EU CRB'!A1" display="Tabulka EU CRB: Dodatečné zpřístupnění ohledně úvěrové kvality aktiv" xr:uid="{00000000-0004-0000-2300-000007000000}"/>
    <hyperlink ref="B11:L11" location="'EU CQ1'!A1" display="Šablona EU CQ1: Úvěrová kvalita expozic s úlevou" xr:uid="{00000000-0004-0000-2300-000008000000}"/>
    <hyperlink ref="B8:L8" location="'EU CR1-A'!A1" display="Šablona EU CR1-A: Splatnost expozic" xr:uid="{00000000-0004-0000-2300-000009000000}"/>
    <hyperlink ref="B9:L9" location="'EU CR2'!A1" display="Šablona EU CR2: Změny objemu nevýkonných úvěrů a pohledávek" xr:uid="{00000000-0004-0000-2300-00000A000000}"/>
    <hyperlink ref="B13" location="'Template CQ2'!A1" display="Template CQ2: Credit quality of performing and non-performing exposures by past due days" xr:uid="{00000000-0004-0000-2300-00000B000000}"/>
    <hyperlink ref="B13:L13" location="'EU CQ3'!A1" display="Šablona EU CQ3: Úvěrová kvalita výkonných a nevýkonných expozic podle počtu dnů po splatnosti" xr:uid="{00000000-0004-0000-2300-00000C000000}"/>
    <hyperlink ref="B7:L7" location="'EU CR1'!A1" display="Šablona EU CR1: Výkonné a nevýkonné expozice a související rezerva" xr:uid="{00000000-0004-0000-2300-00000D000000}"/>
    <hyperlink ref="B10:L10" location="'EU CR2a'!A1" display="Šablona EU CR2a: Změny objemu nevýkonných úvěrů a pohledávek a související čisté kumulované zpětně získané částky" xr:uid="{00000000-0004-0000-23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pageSetUpPr fitToPage="1"/>
  </sheetPr>
  <dimension ref="B2:S19"/>
  <sheetViews>
    <sheetView showGridLines="0" view="pageLayout" zoomScaleNormal="100" workbookViewId="0">
      <selection activeCell="C11" sqref="C11:S12"/>
    </sheetView>
  </sheetViews>
  <sheetFormatPr defaultRowHeight="14.4" x14ac:dyDescent="0.3"/>
  <cols>
    <col min="1" max="1" width="5.5546875" customWidth="1"/>
    <col min="2" max="2" width="6.5546875" customWidth="1"/>
    <col min="10" max="11" width="9.109375" customWidth="1"/>
    <col min="12" max="12" width="19.5546875" customWidth="1"/>
    <col min="13" max="17" width="9.109375" hidden="1" customWidth="1"/>
    <col min="18" max="19" width="7.88671875" customWidth="1"/>
  </cols>
  <sheetData>
    <row r="2" spans="2:19" ht="18" x14ac:dyDescent="0.3">
      <c r="B2" s="708" t="s">
        <v>711</v>
      </c>
    </row>
    <row r="3" spans="2:19" x14ac:dyDescent="0.3">
      <c r="L3" s="1119">
        <v>44926</v>
      </c>
    </row>
    <row r="4" spans="2:19" x14ac:dyDescent="0.3">
      <c r="B4" s="1322" t="s">
        <v>725</v>
      </c>
      <c r="C4" s="1322"/>
      <c r="D4" s="1322"/>
      <c r="E4" s="1322"/>
      <c r="F4" s="1322"/>
      <c r="G4" s="1322"/>
      <c r="H4" s="1322"/>
      <c r="I4" s="1322"/>
      <c r="J4" s="1322"/>
      <c r="K4" s="1322"/>
      <c r="L4" s="1322"/>
      <c r="M4" s="1322"/>
      <c r="N4" s="1322"/>
      <c r="O4" s="1322"/>
      <c r="P4" s="1322"/>
      <c r="Q4" s="1322"/>
      <c r="R4" s="1322"/>
      <c r="S4" s="1322"/>
    </row>
    <row r="5" spans="2:19" x14ac:dyDescent="0.3">
      <c r="B5" s="1323" t="s">
        <v>726</v>
      </c>
      <c r="C5" s="1323"/>
      <c r="D5" s="1323"/>
      <c r="E5" s="1323"/>
      <c r="F5" s="1323"/>
      <c r="G5" s="1323"/>
      <c r="H5" s="1323"/>
      <c r="I5" s="1323"/>
      <c r="J5" s="1323"/>
      <c r="K5" s="1323"/>
      <c r="L5" s="1323"/>
      <c r="M5" s="1323"/>
      <c r="N5" s="1323"/>
      <c r="O5" s="1323"/>
      <c r="P5" s="1323"/>
      <c r="Q5" s="1323"/>
      <c r="R5" s="1323"/>
      <c r="S5" s="1323"/>
    </row>
    <row r="6" spans="2:19" ht="34.5" customHeight="1" x14ac:dyDescent="0.3">
      <c r="B6" s="1113" t="s">
        <v>115</v>
      </c>
      <c r="C6" s="1313" t="s">
        <v>727</v>
      </c>
      <c r="D6" s="1313"/>
      <c r="E6" s="1313"/>
      <c r="F6" s="1313"/>
      <c r="G6" s="1313"/>
      <c r="H6" s="1313"/>
      <c r="I6" s="1313"/>
      <c r="J6" s="1313"/>
      <c r="K6" s="1313"/>
      <c r="L6" s="1313"/>
      <c r="M6" s="1313"/>
      <c r="N6" s="1313"/>
      <c r="O6" s="1313"/>
      <c r="P6" s="1313"/>
      <c r="Q6" s="1313"/>
      <c r="R6" s="1313"/>
      <c r="S6" s="1313"/>
    </row>
    <row r="7" spans="2:19" ht="15" customHeight="1" x14ac:dyDescent="0.3">
      <c r="B7" s="1320" t="s">
        <v>117</v>
      </c>
      <c r="C7" s="1313" t="s">
        <v>728</v>
      </c>
      <c r="D7" s="1313"/>
      <c r="E7" s="1313"/>
      <c r="F7" s="1313"/>
      <c r="G7" s="1313"/>
      <c r="H7" s="1313"/>
      <c r="I7" s="1313"/>
      <c r="J7" s="1313"/>
      <c r="K7" s="1313"/>
      <c r="L7" s="1313"/>
      <c r="M7" s="1313"/>
      <c r="N7" s="1313"/>
      <c r="O7" s="1313"/>
      <c r="P7" s="1313"/>
      <c r="Q7" s="1313"/>
      <c r="R7" s="1313"/>
      <c r="S7" s="1313"/>
    </row>
    <row r="8" spans="2:19" x14ac:dyDescent="0.3">
      <c r="B8" s="1320"/>
      <c r="C8" s="1313"/>
      <c r="D8" s="1313"/>
      <c r="E8" s="1313"/>
      <c r="F8" s="1313"/>
      <c r="G8" s="1313"/>
      <c r="H8" s="1313"/>
      <c r="I8" s="1313"/>
      <c r="J8" s="1313"/>
      <c r="K8" s="1313"/>
      <c r="L8" s="1313"/>
      <c r="M8" s="1313"/>
      <c r="N8" s="1313"/>
      <c r="O8" s="1313"/>
      <c r="P8" s="1313"/>
      <c r="Q8" s="1313"/>
      <c r="R8" s="1313"/>
      <c r="S8" s="1313"/>
    </row>
    <row r="9" spans="2:19" ht="15" customHeight="1" x14ac:dyDescent="0.3">
      <c r="B9" s="1324" t="s">
        <v>151</v>
      </c>
      <c r="C9" s="1313" t="s">
        <v>729</v>
      </c>
      <c r="D9" s="1313"/>
      <c r="E9" s="1313"/>
      <c r="F9" s="1313"/>
      <c r="G9" s="1313"/>
      <c r="H9" s="1313"/>
      <c r="I9" s="1313"/>
      <c r="J9" s="1313"/>
      <c r="K9" s="1313"/>
      <c r="L9" s="1313"/>
      <c r="M9" s="1313"/>
      <c r="N9" s="1313"/>
      <c r="O9" s="1313"/>
      <c r="P9" s="1313"/>
      <c r="Q9" s="1313"/>
      <c r="R9" s="1313"/>
      <c r="S9" s="1313"/>
    </row>
    <row r="10" spans="2:19" x14ac:dyDescent="0.3">
      <c r="B10" s="1324"/>
      <c r="C10" s="1313"/>
      <c r="D10" s="1313"/>
      <c r="E10" s="1313"/>
      <c r="F10" s="1313"/>
      <c r="G10" s="1313"/>
      <c r="H10" s="1313"/>
      <c r="I10" s="1313"/>
      <c r="J10" s="1313"/>
      <c r="K10" s="1313"/>
      <c r="L10" s="1313"/>
      <c r="M10" s="1313"/>
      <c r="N10" s="1313"/>
      <c r="O10" s="1313"/>
      <c r="P10" s="1313"/>
      <c r="Q10" s="1313"/>
      <c r="R10" s="1313"/>
      <c r="S10" s="1313"/>
    </row>
    <row r="11" spans="2:19" ht="15" customHeight="1" x14ac:dyDescent="0.3">
      <c r="B11" s="1320" t="s">
        <v>136</v>
      </c>
      <c r="C11" s="1313" t="s">
        <v>730</v>
      </c>
      <c r="D11" s="1313"/>
      <c r="E11" s="1313"/>
      <c r="F11" s="1313"/>
      <c r="G11" s="1313"/>
      <c r="H11" s="1313"/>
      <c r="I11" s="1313"/>
      <c r="J11" s="1313"/>
      <c r="K11" s="1313"/>
      <c r="L11" s="1313"/>
      <c r="M11" s="1313"/>
      <c r="N11" s="1313"/>
      <c r="O11" s="1313"/>
      <c r="P11" s="1313"/>
      <c r="Q11" s="1313"/>
      <c r="R11" s="1313"/>
      <c r="S11" s="1313"/>
    </row>
    <row r="12" spans="2:19" ht="15" thickBot="1" x14ac:dyDescent="0.35">
      <c r="B12" s="1321"/>
      <c r="C12" s="1315"/>
      <c r="D12" s="1315"/>
      <c r="E12" s="1315"/>
      <c r="F12" s="1315"/>
      <c r="G12" s="1315"/>
      <c r="H12" s="1315"/>
      <c r="I12" s="1315"/>
      <c r="J12" s="1315"/>
      <c r="K12" s="1315"/>
      <c r="L12" s="1315"/>
      <c r="M12" s="1315"/>
      <c r="N12" s="1315"/>
      <c r="O12" s="1315"/>
      <c r="P12" s="1315"/>
      <c r="Q12" s="1315"/>
      <c r="R12" s="1315"/>
      <c r="S12" s="1315"/>
    </row>
    <row r="13" spans="2:19" ht="58.5" customHeight="1" x14ac:dyDescent="0.3">
      <c r="B13" s="1120" t="s">
        <v>115</v>
      </c>
      <c r="C13" s="1317" t="s">
        <v>2215</v>
      </c>
      <c r="D13" s="1317"/>
      <c r="E13" s="1317"/>
      <c r="F13" s="1317"/>
      <c r="G13" s="1317"/>
      <c r="H13" s="1317"/>
      <c r="I13" s="1317"/>
      <c r="J13" s="1317"/>
      <c r="K13" s="1317"/>
      <c r="L13" s="1317"/>
      <c r="M13" s="1317"/>
      <c r="N13" s="1317"/>
      <c r="O13" s="1317"/>
      <c r="P13" s="1317"/>
      <c r="Q13" s="1317"/>
      <c r="R13" s="1317"/>
      <c r="S13" s="1318"/>
    </row>
    <row r="14" spans="2:19" x14ac:dyDescent="0.3">
      <c r="B14" s="1311" t="s">
        <v>117</v>
      </c>
      <c r="C14" s="1313" t="s">
        <v>2216</v>
      </c>
      <c r="D14" s="1313"/>
      <c r="E14" s="1313"/>
      <c r="F14" s="1313"/>
      <c r="G14" s="1313"/>
      <c r="H14" s="1313"/>
      <c r="I14" s="1313"/>
      <c r="J14" s="1313"/>
      <c r="K14" s="1313"/>
      <c r="L14" s="1313"/>
      <c r="M14" s="1313"/>
      <c r="N14" s="1313"/>
      <c r="O14" s="1313"/>
      <c r="P14" s="1313"/>
      <c r="Q14" s="1313"/>
      <c r="R14" s="1313"/>
      <c r="S14" s="1314"/>
    </row>
    <row r="15" spans="2:19" ht="79.5" customHeight="1" x14ac:dyDescent="0.3">
      <c r="B15" s="1311"/>
      <c r="C15" s="1313"/>
      <c r="D15" s="1313"/>
      <c r="E15" s="1313"/>
      <c r="F15" s="1313"/>
      <c r="G15" s="1313"/>
      <c r="H15" s="1313"/>
      <c r="I15" s="1313"/>
      <c r="J15" s="1313"/>
      <c r="K15" s="1313"/>
      <c r="L15" s="1313"/>
      <c r="M15" s="1313"/>
      <c r="N15" s="1313"/>
      <c r="O15" s="1313"/>
      <c r="P15" s="1313"/>
      <c r="Q15" s="1313"/>
      <c r="R15" s="1313"/>
      <c r="S15" s="1314"/>
    </row>
    <row r="16" spans="2:19" x14ac:dyDescent="0.3">
      <c r="B16" s="1319" t="s">
        <v>151</v>
      </c>
      <c r="C16" s="1313" t="s">
        <v>2217</v>
      </c>
      <c r="D16" s="1313"/>
      <c r="E16" s="1313"/>
      <c r="F16" s="1313"/>
      <c r="G16" s="1313"/>
      <c r="H16" s="1313"/>
      <c r="I16" s="1313"/>
      <c r="J16" s="1313"/>
      <c r="K16" s="1313"/>
      <c r="L16" s="1313"/>
      <c r="M16" s="1313"/>
      <c r="N16" s="1313"/>
      <c r="O16" s="1313"/>
      <c r="P16" s="1313"/>
      <c r="Q16" s="1313"/>
      <c r="R16" s="1313"/>
      <c r="S16" s="1314"/>
    </row>
    <row r="17" spans="2:19" x14ac:dyDescent="0.3">
      <c r="B17" s="1319"/>
      <c r="C17" s="1313"/>
      <c r="D17" s="1313"/>
      <c r="E17" s="1313"/>
      <c r="F17" s="1313"/>
      <c r="G17" s="1313"/>
      <c r="H17" s="1313"/>
      <c r="I17" s="1313"/>
      <c r="J17" s="1313"/>
      <c r="K17" s="1313"/>
      <c r="L17" s="1313"/>
      <c r="M17" s="1313"/>
      <c r="N17" s="1313"/>
      <c r="O17" s="1313"/>
      <c r="P17" s="1313"/>
      <c r="Q17" s="1313"/>
      <c r="R17" s="1313"/>
      <c r="S17" s="1314"/>
    </row>
    <row r="18" spans="2:19" x14ac:dyDescent="0.3">
      <c r="B18" s="1311" t="s">
        <v>136</v>
      </c>
      <c r="C18" s="1313" t="s">
        <v>2218</v>
      </c>
      <c r="D18" s="1313"/>
      <c r="E18" s="1313"/>
      <c r="F18" s="1313"/>
      <c r="G18" s="1313"/>
      <c r="H18" s="1313"/>
      <c r="I18" s="1313"/>
      <c r="J18" s="1313"/>
      <c r="K18" s="1313"/>
      <c r="L18" s="1313"/>
      <c r="M18" s="1313"/>
      <c r="N18" s="1313"/>
      <c r="O18" s="1313"/>
      <c r="P18" s="1313"/>
      <c r="Q18" s="1313"/>
      <c r="R18" s="1313"/>
      <c r="S18" s="1314"/>
    </row>
    <row r="19" spans="2:19" ht="15" thickBot="1" x14ac:dyDescent="0.35">
      <c r="B19" s="1312"/>
      <c r="C19" s="1315"/>
      <c r="D19" s="1315"/>
      <c r="E19" s="1315"/>
      <c r="F19" s="1315"/>
      <c r="G19" s="1315"/>
      <c r="H19" s="1315"/>
      <c r="I19" s="1315"/>
      <c r="J19" s="1315"/>
      <c r="K19" s="1315"/>
      <c r="L19" s="1315"/>
      <c r="M19" s="1315"/>
      <c r="N19" s="1315"/>
      <c r="O19" s="1315"/>
      <c r="P19" s="1315"/>
      <c r="Q19" s="1315"/>
      <c r="R19" s="1315"/>
      <c r="S19" s="1316"/>
    </row>
  </sheetData>
  <mergeCells count="16">
    <mergeCell ref="B11:B12"/>
    <mergeCell ref="C11:S12"/>
    <mergeCell ref="B4:S4"/>
    <mergeCell ref="B5:S5"/>
    <mergeCell ref="C6:S6"/>
    <mergeCell ref="B7:B8"/>
    <mergeCell ref="C7:S8"/>
    <mergeCell ref="B9:B10"/>
    <mergeCell ref="C9:S10"/>
    <mergeCell ref="B18:B19"/>
    <mergeCell ref="C18:S19"/>
    <mergeCell ref="C13:S13"/>
    <mergeCell ref="B14:B15"/>
    <mergeCell ref="C14:S15"/>
    <mergeCell ref="B16:B17"/>
    <mergeCell ref="C16:S17"/>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5" tint="0.79998168889431442"/>
    <pageSetUpPr fitToPage="1"/>
  </sheetPr>
  <dimension ref="B2:S11"/>
  <sheetViews>
    <sheetView showGridLines="0" view="pageLayout" zoomScaleNormal="100" workbookViewId="0">
      <selection activeCell="B4" sqref="B4:S4"/>
    </sheetView>
  </sheetViews>
  <sheetFormatPr defaultRowHeight="14.4" x14ac:dyDescent="0.3"/>
  <cols>
    <col min="1" max="1" width="5.5546875" customWidth="1"/>
    <col min="2" max="2" width="5.44140625" customWidth="1"/>
    <col min="14" max="14" width="0.44140625" customWidth="1"/>
    <col min="15" max="18" width="9.109375" hidden="1" customWidth="1"/>
    <col min="19" max="19" width="17.109375" customWidth="1"/>
  </cols>
  <sheetData>
    <row r="2" spans="2:19" ht="18" x14ac:dyDescent="0.3">
      <c r="B2" s="708" t="s">
        <v>712</v>
      </c>
    </row>
    <row r="4" spans="2:19" x14ac:dyDescent="0.3">
      <c r="B4" s="1323" t="s">
        <v>726</v>
      </c>
      <c r="C4" s="1323"/>
      <c r="D4" s="1323"/>
      <c r="E4" s="1323"/>
      <c r="F4" s="1323"/>
      <c r="G4" s="1323"/>
      <c r="H4" s="1323"/>
      <c r="I4" s="1323"/>
      <c r="J4" s="1323"/>
      <c r="K4" s="1323"/>
      <c r="L4" s="1323"/>
      <c r="M4" s="1323"/>
      <c r="N4" s="1323"/>
      <c r="O4" s="1323"/>
      <c r="P4" s="1323"/>
      <c r="Q4" s="1323"/>
      <c r="R4" s="1323"/>
      <c r="S4" s="1323"/>
    </row>
    <row r="5" spans="2:19" ht="51.75" customHeight="1" x14ac:dyDescent="0.3">
      <c r="B5" s="271" t="s">
        <v>115</v>
      </c>
      <c r="C5" s="1313" t="s">
        <v>731</v>
      </c>
      <c r="D5" s="1313"/>
      <c r="E5" s="1313"/>
      <c r="F5" s="1313"/>
      <c r="G5" s="1313"/>
      <c r="H5" s="1313"/>
      <c r="I5" s="1313"/>
      <c r="J5" s="1313"/>
      <c r="K5" s="1313"/>
      <c r="L5" s="1313"/>
      <c r="M5" s="1313"/>
      <c r="N5" s="1313"/>
      <c r="O5" s="1313"/>
      <c r="P5" s="1313"/>
      <c r="Q5" s="1313"/>
      <c r="R5" s="1313"/>
      <c r="S5" s="1313"/>
    </row>
    <row r="6" spans="2:19" ht="15" customHeight="1" x14ac:dyDescent="0.3">
      <c r="B6" s="1320" t="s">
        <v>117</v>
      </c>
      <c r="C6" s="1313" t="s">
        <v>732</v>
      </c>
      <c r="D6" s="1313"/>
      <c r="E6" s="1313"/>
      <c r="F6" s="1313"/>
      <c r="G6" s="1313"/>
      <c r="H6" s="1313"/>
      <c r="I6" s="1313"/>
      <c r="J6" s="1313"/>
      <c r="K6" s="1313"/>
      <c r="L6" s="1313"/>
      <c r="M6" s="1313"/>
      <c r="N6" s="1313"/>
      <c r="O6" s="1313"/>
      <c r="P6" s="1313"/>
      <c r="Q6" s="1313"/>
      <c r="R6" s="1313"/>
      <c r="S6" s="1313"/>
    </row>
    <row r="7" spans="2:19" x14ac:dyDescent="0.3">
      <c r="B7" s="1320"/>
      <c r="C7" s="1313"/>
      <c r="D7" s="1313"/>
      <c r="E7" s="1313"/>
      <c r="F7" s="1313"/>
      <c r="G7" s="1313"/>
      <c r="H7" s="1313"/>
      <c r="I7" s="1313"/>
      <c r="J7" s="1313"/>
      <c r="K7" s="1313"/>
      <c r="L7" s="1313"/>
      <c r="M7" s="1313"/>
      <c r="N7" s="1313"/>
      <c r="O7" s="1313"/>
      <c r="P7" s="1313"/>
      <c r="Q7" s="1313"/>
      <c r="R7" s="1313"/>
      <c r="S7" s="1313"/>
    </row>
    <row r="8" spans="2:19" x14ac:dyDescent="0.3">
      <c r="B8" s="1320" t="s">
        <v>151</v>
      </c>
      <c r="C8" s="1313" t="s">
        <v>733</v>
      </c>
      <c r="D8" s="1313"/>
      <c r="E8" s="1313"/>
      <c r="F8" s="1313"/>
      <c r="G8" s="1313"/>
      <c r="H8" s="1313"/>
      <c r="I8" s="1313"/>
      <c r="J8" s="1313"/>
      <c r="K8" s="1313"/>
      <c r="L8" s="1313"/>
      <c r="M8" s="1313"/>
      <c r="N8" s="1313"/>
      <c r="O8" s="1313"/>
      <c r="P8" s="1313"/>
      <c r="Q8" s="1313"/>
      <c r="R8" s="1313"/>
      <c r="S8" s="1313"/>
    </row>
    <row r="9" spans="2:19" x14ac:dyDescent="0.3">
      <c r="B9" s="1320"/>
      <c r="C9" s="1313"/>
      <c r="D9" s="1313"/>
      <c r="E9" s="1313"/>
      <c r="F9" s="1313"/>
      <c r="G9" s="1313"/>
      <c r="H9" s="1313"/>
      <c r="I9" s="1313"/>
      <c r="J9" s="1313"/>
      <c r="K9" s="1313"/>
      <c r="L9" s="1313"/>
      <c r="M9" s="1313"/>
      <c r="N9" s="1313"/>
      <c r="O9" s="1313"/>
      <c r="P9" s="1313"/>
      <c r="Q9" s="1313"/>
      <c r="R9" s="1313"/>
      <c r="S9" s="1313"/>
    </row>
    <row r="10" spans="2:19" x14ac:dyDescent="0.3">
      <c r="B10" s="1320" t="s">
        <v>136</v>
      </c>
      <c r="C10" s="1313" t="s">
        <v>734</v>
      </c>
      <c r="D10" s="1313"/>
      <c r="E10" s="1313"/>
      <c r="F10" s="1313"/>
      <c r="G10" s="1313"/>
      <c r="H10" s="1313"/>
      <c r="I10" s="1313"/>
      <c r="J10" s="1313"/>
      <c r="K10" s="1313"/>
      <c r="L10" s="1313"/>
      <c r="M10" s="1313"/>
      <c r="N10" s="1313"/>
      <c r="O10" s="1313"/>
      <c r="P10" s="1313"/>
      <c r="Q10" s="1313"/>
      <c r="R10" s="1313"/>
      <c r="S10" s="1313"/>
    </row>
    <row r="11" spans="2:19" ht="42" customHeight="1" x14ac:dyDescent="0.3">
      <c r="B11" s="1320"/>
      <c r="C11" s="1313"/>
      <c r="D11" s="1313"/>
      <c r="E11" s="1313"/>
      <c r="F11" s="1313"/>
      <c r="G11" s="1313"/>
      <c r="H11" s="1313"/>
      <c r="I11" s="1313"/>
      <c r="J11" s="1313"/>
      <c r="K11" s="1313"/>
      <c r="L11" s="1313"/>
      <c r="M11" s="1313"/>
      <c r="N11" s="1313"/>
      <c r="O11" s="1313"/>
      <c r="P11" s="1313"/>
      <c r="Q11" s="1313"/>
      <c r="R11" s="1313"/>
      <c r="S11" s="1313"/>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92D050"/>
    <pageSetUpPr fitToPage="1"/>
  </sheetPr>
  <dimension ref="A1:Q30"/>
  <sheetViews>
    <sheetView showGridLines="0" view="pageLayout" topLeftCell="A6" zoomScaleNormal="100" workbookViewId="0">
      <selection activeCell="F9" sqref="F9"/>
    </sheetView>
  </sheetViews>
  <sheetFormatPr defaultRowHeight="14.4" x14ac:dyDescent="0.3"/>
  <cols>
    <col min="1" max="1" width="5.88671875" customWidth="1"/>
    <col min="2" max="2" width="24" bestFit="1" customWidth="1"/>
    <col min="3" max="4" width="13.5546875" bestFit="1" customWidth="1"/>
    <col min="5" max="5" width="12.6640625" bestFit="1" customWidth="1"/>
    <col min="6" max="6" width="10.5546875" bestFit="1" customWidth="1"/>
    <col min="7" max="7" width="9.44140625" bestFit="1" customWidth="1"/>
    <col min="8" max="8" width="10.5546875" bestFit="1" customWidth="1"/>
    <col min="9" max="9" width="11.109375" bestFit="1" customWidth="1"/>
    <col min="10" max="10" width="9.88671875" bestFit="1" customWidth="1"/>
    <col min="11" max="12" width="11.109375" bestFit="1" customWidth="1"/>
    <col min="13" max="13" width="9.33203125" bestFit="1" customWidth="1"/>
    <col min="14" max="14" width="11.109375" bestFit="1" customWidth="1"/>
    <col min="15" max="15" width="10.5546875" customWidth="1"/>
    <col min="16" max="16" width="12.33203125" bestFit="1" customWidth="1"/>
    <col min="17" max="17" width="10.5546875" bestFit="1" customWidth="1"/>
  </cols>
  <sheetData>
    <row r="1" spans="1:17" ht="18" x14ac:dyDescent="0.3">
      <c r="A1" s="708" t="s">
        <v>735</v>
      </c>
    </row>
    <row r="2" spans="1:17" ht="15.6" x14ac:dyDescent="0.3">
      <c r="A2" s="209"/>
      <c r="B2" s="272"/>
      <c r="C2" s="272"/>
      <c r="D2" s="272"/>
      <c r="E2" s="272"/>
      <c r="F2" s="272"/>
      <c r="G2" s="272"/>
      <c r="H2" s="272"/>
      <c r="I2" s="272"/>
      <c r="J2" s="272"/>
      <c r="K2" s="272"/>
      <c r="L2" s="272"/>
      <c r="M2" s="272"/>
      <c r="N2" s="272"/>
      <c r="O2" s="272"/>
      <c r="P2" s="272"/>
      <c r="Q2" s="272"/>
    </row>
    <row r="3" spans="1:17" ht="16.2" thickBot="1" x14ac:dyDescent="0.35">
      <c r="A3" s="209"/>
      <c r="B3" s="272"/>
      <c r="C3" s="272"/>
      <c r="D3" s="272"/>
      <c r="E3" s="272"/>
      <c r="F3" s="272"/>
      <c r="G3" s="272"/>
      <c r="H3" s="272"/>
      <c r="I3" s="272"/>
      <c r="J3" s="272"/>
      <c r="K3" s="272"/>
      <c r="L3" s="272"/>
      <c r="M3" s="272"/>
      <c r="N3" s="272"/>
      <c r="O3" s="272"/>
      <c r="P3" s="272"/>
      <c r="Q3" s="272"/>
    </row>
    <row r="4" spans="1:17" ht="16.2" thickBot="1" x14ac:dyDescent="0.35">
      <c r="A4" s="273"/>
      <c r="B4" s="273"/>
      <c r="C4" s="921" t="s">
        <v>6</v>
      </c>
      <c r="D4" s="724" t="s">
        <v>7</v>
      </c>
      <c r="E4" s="724" t="s">
        <v>8</v>
      </c>
      <c r="F4" s="724" t="s">
        <v>43</v>
      </c>
      <c r="G4" s="724" t="s">
        <v>44</v>
      </c>
      <c r="H4" s="724" t="s">
        <v>163</v>
      </c>
      <c r="I4" s="724" t="s">
        <v>164</v>
      </c>
      <c r="J4" s="724" t="s">
        <v>197</v>
      </c>
      <c r="K4" s="724" t="s">
        <v>444</v>
      </c>
      <c r="L4" s="724" t="s">
        <v>445</v>
      </c>
      <c r="M4" s="724" t="s">
        <v>446</v>
      </c>
      <c r="N4" s="724" t="s">
        <v>447</v>
      </c>
      <c r="O4" s="724" t="s">
        <v>448</v>
      </c>
      <c r="P4" s="724" t="s">
        <v>736</v>
      </c>
      <c r="Q4" s="724" t="s">
        <v>737</v>
      </c>
    </row>
    <row r="5" spans="1:17" ht="40.5" customHeight="1" thickBot="1" x14ac:dyDescent="0.35">
      <c r="A5" s="273"/>
      <c r="B5" s="273"/>
      <c r="C5" s="1325" t="s">
        <v>738</v>
      </c>
      <c r="D5" s="1326"/>
      <c r="E5" s="1326"/>
      <c r="F5" s="1326"/>
      <c r="G5" s="1326"/>
      <c r="H5" s="1327"/>
      <c r="I5" s="1328" t="s">
        <v>739</v>
      </c>
      <c r="J5" s="1326"/>
      <c r="K5" s="1326"/>
      <c r="L5" s="1326"/>
      <c r="M5" s="1326"/>
      <c r="N5" s="1327"/>
      <c r="O5" s="1329" t="s">
        <v>740</v>
      </c>
      <c r="P5" s="1325" t="s">
        <v>741</v>
      </c>
      <c r="Q5" s="1327"/>
    </row>
    <row r="6" spans="1:17" ht="57.75" customHeight="1" thickBot="1" x14ac:dyDescent="0.35">
      <c r="A6" s="273"/>
      <c r="B6" s="273"/>
      <c r="C6" s="1331" t="s">
        <v>742</v>
      </c>
      <c r="D6" s="1332"/>
      <c r="E6" s="1333"/>
      <c r="F6" s="1334" t="s">
        <v>743</v>
      </c>
      <c r="G6" s="1332"/>
      <c r="H6" s="1333"/>
      <c r="I6" s="1334" t="s">
        <v>744</v>
      </c>
      <c r="J6" s="1332"/>
      <c r="K6" s="1333"/>
      <c r="L6" s="1334" t="s">
        <v>745</v>
      </c>
      <c r="M6" s="1332"/>
      <c r="N6" s="1333"/>
      <c r="O6" s="1330"/>
      <c r="P6" s="1335" t="s">
        <v>742</v>
      </c>
      <c r="Q6" s="1335" t="s">
        <v>743</v>
      </c>
    </row>
    <row r="7" spans="1:17" ht="24.6" thickBot="1" x14ac:dyDescent="0.35">
      <c r="A7" s="273"/>
      <c r="B7" s="274"/>
      <c r="C7" s="922"/>
      <c r="D7" s="724" t="s">
        <v>746</v>
      </c>
      <c r="E7" s="724" t="s">
        <v>747</v>
      </c>
      <c r="F7" s="922"/>
      <c r="G7" s="724" t="s">
        <v>747</v>
      </c>
      <c r="H7" s="724" t="s">
        <v>748</v>
      </c>
      <c r="I7" s="923"/>
      <c r="J7" s="791" t="s">
        <v>746</v>
      </c>
      <c r="K7" s="791" t="s">
        <v>747</v>
      </c>
      <c r="L7" s="922"/>
      <c r="M7" s="791" t="s">
        <v>747</v>
      </c>
      <c r="N7" s="791" t="s">
        <v>748</v>
      </c>
      <c r="O7" s="922"/>
      <c r="P7" s="1336"/>
      <c r="Q7" s="1336"/>
    </row>
    <row r="8" spans="1:17" ht="24.6" thickBot="1" x14ac:dyDescent="0.35">
      <c r="A8" s="926" t="s">
        <v>749</v>
      </c>
      <c r="B8" s="804" t="s">
        <v>750</v>
      </c>
      <c r="C8" s="959">
        <v>16135423.82157</v>
      </c>
      <c r="D8" s="960">
        <v>14565880.370440001</v>
      </c>
      <c r="E8" s="960"/>
      <c r="F8" s="959"/>
      <c r="G8" s="960"/>
      <c r="H8" s="960"/>
      <c r="I8" s="960"/>
      <c r="J8" s="959"/>
      <c r="K8" s="959"/>
      <c r="L8" s="959"/>
      <c r="M8" s="959"/>
      <c r="N8" s="959"/>
      <c r="O8" s="959"/>
      <c r="P8" s="960"/>
      <c r="Q8" s="960"/>
    </row>
    <row r="9" spans="1:17" ht="15" thickBot="1" x14ac:dyDescent="0.35">
      <c r="A9" s="926" t="s">
        <v>464</v>
      </c>
      <c r="B9" s="804" t="s">
        <v>751</v>
      </c>
      <c r="C9" s="959">
        <v>515762865.01896</v>
      </c>
      <c r="D9" s="960">
        <v>434148721.47916001</v>
      </c>
      <c r="E9" s="960">
        <v>81365028.957380012</v>
      </c>
      <c r="F9" s="959">
        <v>4889908.4678600002</v>
      </c>
      <c r="G9" s="960">
        <v>0.93589</v>
      </c>
      <c r="H9" s="960">
        <v>4465412.2684799992</v>
      </c>
      <c r="I9" s="960">
        <v>-1982175.0675500003</v>
      </c>
      <c r="J9" s="959">
        <v>-847039.34661000001</v>
      </c>
      <c r="K9" s="959">
        <v>-1359231.82803</v>
      </c>
      <c r="L9" s="959">
        <v>-2109910.3090800005</v>
      </c>
      <c r="M9" s="959"/>
      <c r="N9" s="959">
        <v>-2147760.3061599997</v>
      </c>
      <c r="O9" s="959"/>
      <c r="P9" s="960">
        <v>362360143.58263999</v>
      </c>
      <c r="Q9" s="960">
        <v>1625465.6637299999</v>
      </c>
    </row>
    <row r="10" spans="1:17" ht="15" thickBot="1" x14ac:dyDescent="0.35">
      <c r="A10" s="927" t="s">
        <v>466</v>
      </c>
      <c r="B10" s="924" t="s">
        <v>752</v>
      </c>
      <c r="C10" s="961">
        <v>157202805.55559</v>
      </c>
      <c r="D10" s="961">
        <v>157202805.55559</v>
      </c>
      <c r="E10" s="961">
        <v>0</v>
      </c>
      <c r="F10" s="960">
        <v>0</v>
      </c>
      <c r="G10" s="960">
        <v>0</v>
      </c>
      <c r="H10" s="960">
        <v>0</v>
      </c>
      <c r="I10" s="960">
        <v>0</v>
      </c>
      <c r="J10" s="960">
        <v>0</v>
      </c>
      <c r="K10" s="960">
        <v>0</v>
      </c>
      <c r="L10" s="960">
        <v>0</v>
      </c>
      <c r="M10" s="960"/>
      <c r="N10" s="960">
        <v>0</v>
      </c>
      <c r="O10" s="960"/>
      <c r="P10" s="960">
        <v>154528727.92500001</v>
      </c>
      <c r="Q10" s="960">
        <v>0</v>
      </c>
    </row>
    <row r="11" spans="1:17" ht="15" thickBot="1" x14ac:dyDescent="0.35">
      <c r="A11" s="927" t="s">
        <v>753</v>
      </c>
      <c r="B11" s="924" t="s">
        <v>754</v>
      </c>
      <c r="C11" s="961">
        <v>490051.93795999995</v>
      </c>
      <c r="D11" s="961">
        <v>490032.06199999998</v>
      </c>
      <c r="E11" s="961">
        <v>19.875959999999999</v>
      </c>
      <c r="F11" s="960">
        <v>0</v>
      </c>
      <c r="G11" s="960">
        <v>0</v>
      </c>
      <c r="H11" s="960">
        <v>0</v>
      </c>
      <c r="I11" s="960">
        <v>-167.61195000000001</v>
      </c>
      <c r="J11" s="960">
        <v>-167.53231</v>
      </c>
      <c r="K11" s="960">
        <v>-7.9640000000000002E-2</v>
      </c>
      <c r="L11" s="960">
        <v>0</v>
      </c>
      <c r="M11" s="960"/>
      <c r="N11" s="960">
        <v>0</v>
      </c>
      <c r="O11" s="960"/>
      <c r="P11" s="960">
        <v>413616.03552999999</v>
      </c>
      <c r="Q11" s="960">
        <v>0</v>
      </c>
    </row>
    <row r="12" spans="1:17" ht="15" thickBot="1" x14ac:dyDescent="0.35">
      <c r="A12" s="927" t="s">
        <v>755</v>
      </c>
      <c r="B12" s="924" t="s">
        <v>756</v>
      </c>
      <c r="C12" s="961">
        <v>9605222.524389999</v>
      </c>
      <c r="D12" s="961">
        <v>9598017.9416899998</v>
      </c>
      <c r="E12" s="961">
        <v>7204.5826999999999</v>
      </c>
      <c r="F12" s="960">
        <v>0</v>
      </c>
      <c r="G12" s="960">
        <v>0</v>
      </c>
      <c r="H12" s="960">
        <v>0</v>
      </c>
      <c r="I12" s="960">
        <v>-758.90662000000009</v>
      </c>
      <c r="J12" s="960">
        <v>-579.41980000000001</v>
      </c>
      <c r="K12" s="960">
        <v>-179.48681999999999</v>
      </c>
      <c r="L12" s="960">
        <v>0</v>
      </c>
      <c r="M12" s="960"/>
      <c r="N12" s="960">
        <v>0</v>
      </c>
      <c r="O12" s="960"/>
      <c r="P12" s="960">
        <v>1510000</v>
      </c>
      <c r="Q12" s="960">
        <v>0</v>
      </c>
    </row>
    <row r="13" spans="1:17" ht="15" thickBot="1" x14ac:dyDescent="0.35">
      <c r="A13" s="927" t="s">
        <v>757</v>
      </c>
      <c r="B13" s="924" t="s">
        <v>758</v>
      </c>
      <c r="C13" s="961">
        <v>47004840.215659998</v>
      </c>
      <c r="D13" s="961">
        <v>43789632.739580005</v>
      </c>
      <c r="E13" s="961">
        <v>3215207.4767100001</v>
      </c>
      <c r="F13" s="960">
        <v>150899.51152</v>
      </c>
      <c r="G13" s="960">
        <v>0</v>
      </c>
      <c r="H13" s="960">
        <v>150772.54952</v>
      </c>
      <c r="I13" s="960">
        <v>-108122.54531999999</v>
      </c>
      <c r="J13" s="960">
        <v>-18603.513460000002</v>
      </c>
      <c r="K13" s="960">
        <v>-89650.648079999999</v>
      </c>
      <c r="L13" s="960">
        <v>-38768.789660000002</v>
      </c>
      <c r="M13" s="960"/>
      <c r="N13" s="960">
        <v>-38768.789619999996</v>
      </c>
      <c r="O13" s="960"/>
      <c r="P13" s="960">
        <v>9786396.3830800001</v>
      </c>
      <c r="Q13" s="960">
        <v>91157.229879999999</v>
      </c>
    </row>
    <row r="14" spans="1:17" ht="15" thickBot="1" x14ac:dyDescent="0.35">
      <c r="A14" s="927" t="s">
        <v>759</v>
      </c>
      <c r="B14" s="924" t="s">
        <v>760</v>
      </c>
      <c r="C14" s="961">
        <v>126877166.72518</v>
      </c>
      <c r="D14" s="961">
        <v>96900041.419019997</v>
      </c>
      <c r="E14" s="961">
        <v>29964338.98576</v>
      </c>
      <c r="F14" s="960">
        <v>2009538.4313300001</v>
      </c>
      <c r="G14" s="960">
        <v>0.93589</v>
      </c>
      <c r="H14" s="960">
        <v>1848656.5871300001</v>
      </c>
      <c r="I14" s="960">
        <v>-723098.88901000004</v>
      </c>
      <c r="J14" s="960">
        <v>-192553.95481</v>
      </c>
      <c r="K14" s="960">
        <v>-567018.52766999998</v>
      </c>
      <c r="L14" s="960">
        <v>-1081890.3211300001</v>
      </c>
      <c r="M14" s="960"/>
      <c r="N14" s="960">
        <v>-1084625.6347699999</v>
      </c>
      <c r="O14" s="960"/>
      <c r="P14" s="960">
        <v>70532680.643209994</v>
      </c>
      <c r="Q14" s="960">
        <v>554221.10721000005</v>
      </c>
    </row>
    <row r="15" spans="1:17" ht="15" thickBot="1" x14ac:dyDescent="0.35">
      <c r="A15" s="927" t="s">
        <v>761</v>
      </c>
      <c r="B15" s="928" t="s">
        <v>762</v>
      </c>
      <c r="C15" s="961">
        <v>34013373.328050002</v>
      </c>
      <c r="D15" s="961">
        <v>24458925.876419999</v>
      </c>
      <c r="E15" s="961">
        <v>9541661.1319999993</v>
      </c>
      <c r="F15" s="960">
        <v>671800.95260000008</v>
      </c>
      <c r="G15" s="960">
        <v>0.14899999999999999</v>
      </c>
      <c r="H15" s="960">
        <v>599275.48624999996</v>
      </c>
      <c r="I15" s="960">
        <v>-260836.87051999997</v>
      </c>
      <c r="J15" s="960">
        <v>-67452.304510000002</v>
      </c>
      <c r="K15" s="960">
        <v>-229740.84206</v>
      </c>
      <c r="L15" s="960">
        <v>-435471.11695999996</v>
      </c>
      <c r="M15" s="960"/>
      <c r="N15" s="960">
        <v>-430189.31545999995</v>
      </c>
      <c r="O15" s="960"/>
      <c r="P15" s="960">
        <v>22979488.61671</v>
      </c>
      <c r="Q15" s="960">
        <v>154369.24791000001</v>
      </c>
    </row>
    <row r="16" spans="1:17" ht="15" thickBot="1" x14ac:dyDescent="0.35">
      <c r="A16" s="927" t="s">
        <v>763</v>
      </c>
      <c r="B16" s="924" t="s">
        <v>764</v>
      </c>
      <c r="C16" s="961">
        <v>174582778.06017998</v>
      </c>
      <c r="D16" s="961">
        <v>126168191.76128</v>
      </c>
      <c r="E16" s="961">
        <v>48178258.036250003</v>
      </c>
      <c r="F16" s="960">
        <v>2729470.5250100004</v>
      </c>
      <c r="G16" s="960">
        <v>0</v>
      </c>
      <c r="H16" s="960">
        <v>2465983.1318299999</v>
      </c>
      <c r="I16" s="960">
        <v>-1150027.1146500001</v>
      </c>
      <c r="J16" s="960">
        <v>-635134.92622999998</v>
      </c>
      <c r="K16" s="960">
        <v>-702383.08582000004</v>
      </c>
      <c r="L16" s="960">
        <v>-989251.19829000009</v>
      </c>
      <c r="M16" s="960"/>
      <c r="N16" s="960">
        <v>-1024365.88177</v>
      </c>
      <c r="O16" s="960"/>
      <c r="P16" s="960">
        <v>125588722.59582001</v>
      </c>
      <c r="Q16" s="960">
        <v>980087.32663999998</v>
      </c>
    </row>
    <row r="17" spans="1:17" ht="15" thickBot="1" x14ac:dyDescent="0.35">
      <c r="A17" s="929" t="s">
        <v>765</v>
      </c>
      <c r="B17" s="743" t="s">
        <v>766</v>
      </c>
      <c r="C17" s="960">
        <v>40000747.058570005</v>
      </c>
      <c r="D17" s="960">
        <v>38482071.521270007</v>
      </c>
      <c r="E17" s="960"/>
      <c r="F17" s="960"/>
      <c r="G17" s="960"/>
      <c r="H17" s="960"/>
      <c r="I17" s="960">
        <v>-44819.42611</v>
      </c>
      <c r="J17" s="960">
        <v>-5842.4302900000002</v>
      </c>
      <c r="K17" s="960"/>
      <c r="L17" s="960"/>
      <c r="M17" s="960"/>
      <c r="N17" s="960"/>
      <c r="O17" s="960"/>
      <c r="P17" s="960"/>
      <c r="Q17" s="960"/>
    </row>
    <row r="18" spans="1:17" ht="15" thickBot="1" x14ac:dyDescent="0.35">
      <c r="A18" s="927" t="s">
        <v>767</v>
      </c>
      <c r="B18" s="924" t="s">
        <v>752</v>
      </c>
      <c r="C18" s="961"/>
      <c r="D18" s="961"/>
      <c r="E18" s="961"/>
      <c r="F18" s="960"/>
      <c r="G18" s="960"/>
      <c r="H18" s="960"/>
      <c r="I18" s="960"/>
      <c r="J18" s="960"/>
      <c r="K18" s="960"/>
      <c r="L18" s="960"/>
      <c r="M18" s="960"/>
      <c r="N18" s="960"/>
      <c r="O18" s="960"/>
      <c r="P18" s="960"/>
      <c r="Q18" s="960"/>
    </row>
    <row r="19" spans="1:17" ht="15" thickBot="1" x14ac:dyDescent="0.35">
      <c r="A19" s="927" t="s">
        <v>768</v>
      </c>
      <c r="B19" s="924" t="s">
        <v>754</v>
      </c>
      <c r="C19" s="961">
        <v>31363979.30074</v>
      </c>
      <c r="D19" s="961">
        <v>31363979.30074</v>
      </c>
      <c r="E19" s="961"/>
      <c r="F19" s="960"/>
      <c r="G19" s="960"/>
      <c r="H19" s="960"/>
      <c r="I19" s="960">
        <v>-1390.9076100000002</v>
      </c>
      <c r="J19" s="960">
        <v>-1390.9076100000002</v>
      </c>
      <c r="K19" s="960"/>
      <c r="L19" s="960"/>
      <c r="M19" s="960"/>
      <c r="N19" s="960"/>
      <c r="O19" s="960"/>
      <c r="P19" s="960"/>
      <c r="Q19" s="960"/>
    </row>
    <row r="20" spans="1:17" ht="15" thickBot="1" x14ac:dyDescent="0.35">
      <c r="A20" s="927" t="s">
        <v>769</v>
      </c>
      <c r="B20" s="924" t="s">
        <v>756</v>
      </c>
      <c r="C20" s="961"/>
      <c r="D20" s="961"/>
      <c r="E20" s="961"/>
      <c r="F20" s="960"/>
      <c r="G20" s="960"/>
      <c r="H20" s="960"/>
      <c r="I20" s="960">
        <v>0</v>
      </c>
      <c r="J20" s="960">
        <v>-66.178420000000003</v>
      </c>
      <c r="K20" s="960"/>
      <c r="L20" s="960"/>
      <c r="M20" s="960"/>
      <c r="N20" s="960"/>
      <c r="O20" s="960"/>
      <c r="P20" s="960"/>
      <c r="Q20" s="960"/>
    </row>
    <row r="21" spans="1:17" ht="15" thickBot="1" x14ac:dyDescent="0.35">
      <c r="A21" s="927" t="s">
        <v>770</v>
      </c>
      <c r="B21" s="924" t="s">
        <v>758</v>
      </c>
      <c r="C21" s="961">
        <v>2522400.26835</v>
      </c>
      <c r="D21" s="961">
        <v>1724315.7557300001</v>
      </c>
      <c r="E21" s="961"/>
      <c r="F21" s="960"/>
      <c r="G21" s="960"/>
      <c r="H21" s="960"/>
      <c r="I21" s="960">
        <v>-20824.499620000002</v>
      </c>
      <c r="J21" s="960">
        <v>-626.31386999999995</v>
      </c>
      <c r="K21" s="960"/>
      <c r="L21" s="960"/>
      <c r="M21" s="960"/>
      <c r="N21" s="960"/>
      <c r="O21" s="960"/>
      <c r="P21" s="960"/>
      <c r="Q21" s="960"/>
    </row>
    <row r="22" spans="1:17" ht="15" thickBot="1" x14ac:dyDescent="0.35">
      <c r="A22" s="927" t="s">
        <v>771</v>
      </c>
      <c r="B22" s="924" t="s">
        <v>760</v>
      </c>
      <c r="C22" s="961">
        <v>5152412.0838000001</v>
      </c>
      <c r="D22" s="961">
        <v>4431821.0591200003</v>
      </c>
      <c r="E22" s="961"/>
      <c r="F22" s="960"/>
      <c r="G22" s="960"/>
      <c r="H22" s="960"/>
      <c r="I22" s="960">
        <v>-22537.840459999999</v>
      </c>
      <c r="J22" s="960">
        <v>-3759.0303900000004</v>
      </c>
      <c r="K22" s="960"/>
      <c r="L22" s="960"/>
      <c r="M22" s="960"/>
      <c r="N22" s="960"/>
      <c r="O22" s="960"/>
      <c r="P22" s="960"/>
      <c r="Q22" s="960"/>
    </row>
    <row r="23" spans="1:17" ht="15" thickBot="1" x14ac:dyDescent="0.35">
      <c r="A23" s="929" t="s">
        <v>772</v>
      </c>
      <c r="B23" s="743" t="s">
        <v>529</v>
      </c>
      <c r="C23" s="962">
        <v>153646581.18377998</v>
      </c>
      <c r="D23" s="962">
        <v>116106850.07022001</v>
      </c>
      <c r="E23" s="962">
        <v>37539071.650559999</v>
      </c>
      <c r="F23" s="962">
        <v>298316.71653999994</v>
      </c>
      <c r="G23" s="962">
        <v>745.25232999999992</v>
      </c>
      <c r="H23" s="962">
        <v>298230.92721000005</v>
      </c>
      <c r="I23" s="962">
        <v>419698.46660000004</v>
      </c>
      <c r="J23" s="962">
        <v>129907.46526</v>
      </c>
      <c r="K23" s="962">
        <v>289791.00133999996</v>
      </c>
      <c r="L23" s="962">
        <v>56618.859799999998</v>
      </c>
      <c r="M23" s="962"/>
      <c r="N23" s="962">
        <v>56618.859799999998</v>
      </c>
      <c r="O23" s="925"/>
      <c r="P23" s="962">
        <v>24443992.605010003</v>
      </c>
      <c r="Q23" s="962">
        <v>206251.32457999999</v>
      </c>
    </row>
    <row r="24" spans="1:17" ht="15" thickBot="1" x14ac:dyDescent="0.35">
      <c r="A24" s="927" t="s">
        <v>773</v>
      </c>
      <c r="B24" s="924" t="s">
        <v>752</v>
      </c>
      <c r="C24" s="962"/>
      <c r="D24" s="962"/>
      <c r="E24" s="962"/>
      <c r="F24" s="962"/>
      <c r="G24" s="962"/>
      <c r="H24" s="962"/>
      <c r="I24" s="962">
        <v>0</v>
      </c>
      <c r="J24" s="962">
        <v>0</v>
      </c>
      <c r="K24" s="962">
        <v>0</v>
      </c>
      <c r="L24" s="962">
        <v>0</v>
      </c>
      <c r="M24" s="962"/>
      <c r="N24" s="962">
        <v>0</v>
      </c>
      <c r="O24" s="925"/>
      <c r="P24" s="962">
        <v>0</v>
      </c>
      <c r="Q24" s="962">
        <v>0</v>
      </c>
    </row>
    <row r="25" spans="1:17" ht="15" thickBot="1" x14ac:dyDescent="0.35">
      <c r="A25" s="927" t="s">
        <v>774</v>
      </c>
      <c r="B25" s="924" t="s">
        <v>754</v>
      </c>
      <c r="C25" s="962">
        <v>57097.828249999999</v>
      </c>
      <c r="D25" s="962">
        <v>57097.828249999999</v>
      </c>
      <c r="E25" s="962">
        <v>0</v>
      </c>
      <c r="F25" s="962"/>
      <c r="G25" s="962"/>
      <c r="H25" s="962"/>
      <c r="I25" s="962">
        <v>8.1650700000000001</v>
      </c>
      <c r="J25" s="962">
        <v>8.1650700000000001</v>
      </c>
      <c r="K25" s="962">
        <v>0</v>
      </c>
      <c r="L25" s="962">
        <v>0</v>
      </c>
      <c r="M25" s="962"/>
      <c r="N25" s="962">
        <v>0</v>
      </c>
      <c r="O25" s="925"/>
      <c r="P25" s="962">
        <v>5560.1232199999995</v>
      </c>
      <c r="Q25" s="962">
        <v>0</v>
      </c>
    </row>
    <row r="26" spans="1:17" ht="15" thickBot="1" x14ac:dyDescent="0.35">
      <c r="A26" s="927" t="s">
        <v>775</v>
      </c>
      <c r="B26" s="924" t="s">
        <v>756</v>
      </c>
      <c r="C26" s="962">
        <v>5915371.4410300003</v>
      </c>
      <c r="D26" s="962">
        <v>4235444.4524000008</v>
      </c>
      <c r="E26" s="962">
        <v>1679926.98863</v>
      </c>
      <c r="F26" s="962"/>
      <c r="G26" s="962"/>
      <c r="H26" s="962"/>
      <c r="I26" s="962">
        <v>501.88990999999999</v>
      </c>
      <c r="J26" s="962">
        <v>293.32190000000003</v>
      </c>
      <c r="K26" s="962">
        <v>208.56801000000002</v>
      </c>
      <c r="L26" s="962">
        <v>0</v>
      </c>
      <c r="M26" s="962"/>
      <c r="N26" s="962">
        <v>0</v>
      </c>
      <c r="O26" s="925"/>
      <c r="P26" s="962">
        <v>0</v>
      </c>
      <c r="Q26" s="962">
        <v>0</v>
      </c>
    </row>
    <row r="27" spans="1:17" ht="15" thickBot="1" x14ac:dyDescent="0.35">
      <c r="A27" s="927" t="s">
        <v>776</v>
      </c>
      <c r="B27" s="924" t="s">
        <v>758</v>
      </c>
      <c r="C27" s="962">
        <v>14540566.59843</v>
      </c>
      <c r="D27" s="962">
        <v>13262687.483829999</v>
      </c>
      <c r="E27" s="962">
        <v>1277879.1146000002</v>
      </c>
      <c r="F27" s="962">
        <v>30225.28643</v>
      </c>
      <c r="G27" s="962"/>
      <c r="H27" s="962">
        <v>25000</v>
      </c>
      <c r="I27" s="962">
        <v>19949.08279</v>
      </c>
      <c r="J27" s="962">
        <v>13901.53232</v>
      </c>
      <c r="K27" s="962">
        <v>6047.550470000001</v>
      </c>
      <c r="L27" s="962">
        <v>17448.27476</v>
      </c>
      <c r="M27" s="962"/>
      <c r="N27" s="962">
        <v>17448.27476</v>
      </c>
      <c r="O27" s="925"/>
      <c r="P27" s="962">
        <v>2658688.3818399999</v>
      </c>
      <c r="Q27" s="962">
        <v>10000.000029999999</v>
      </c>
    </row>
    <row r="28" spans="1:17" ht="15" thickBot="1" x14ac:dyDescent="0.35">
      <c r="A28" s="927" t="s">
        <v>777</v>
      </c>
      <c r="B28" s="924" t="s">
        <v>760</v>
      </c>
      <c r="C28" s="962">
        <v>108079159.08039001</v>
      </c>
      <c r="D28" s="962">
        <v>76225092.829650015</v>
      </c>
      <c r="E28" s="962">
        <v>31854032.290739998</v>
      </c>
      <c r="F28" s="962">
        <v>227174.54615000001</v>
      </c>
      <c r="G28" s="962"/>
      <c r="H28" s="962">
        <v>227208.50615</v>
      </c>
      <c r="I28" s="962">
        <v>345104.16256999999</v>
      </c>
      <c r="J28" s="962">
        <v>96654.289980000001</v>
      </c>
      <c r="K28" s="962">
        <v>248449.87258999998</v>
      </c>
      <c r="L28" s="962">
        <v>16478.176470000002</v>
      </c>
      <c r="M28" s="962"/>
      <c r="N28" s="962">
        <v>16478.176470000002</v>
      </c>
      <c r="O28" s="925"/>
      <c r="P28" s="962">
        <v>20177202.226620004</v>
      </c>
      <c r="Q28" s="962">
        <v>191313.91422999999</v>
      </c>
    </row>
    <row r="29" spans="1:17" ht="15" thickBot="1" x14ac:dyDescent="0.35">
      <c r="A29" s="927" t="s">
        <v>778</v>
      </c>
      <c r="B29" s="924" t="s">
        <v>764</v>
      </c>
      <c r="C29" s="962">
        <v>25054386.235679999</v>
      </c>
      <c r="D29" s="962">
        <v>22326527.476089999</v>
      </c>
      <c r="E29" s="962">
        <v>2727233.2565899999</v>
      </c>
      <c r="F29" s="962">
        <v>40916.883959999999</v>
      </c>
      <c r="G29" s="962">
        <v>745.25232999999992</v>
      </c>
      <c r="H29" s="962">
        <v>40797.13463</v>
      </c>
      <c r="I29" s="962">
        <v>54135.166260000005</v>
      </c>
      <c r="J29" s="962">
        <v>19050.155990000003</v>
      </c>
      <c r="K29" s="962">
        <v>35085.010270000006</v>
      </c>
      <c r="L29" s="962">
        <v>22692.40857</v>
      </c>
      <c r="M29" s="962"/>
      <c r="N29" s="962">
        <v>22692.40857</v>
      </c>
      <c r="O29" s="925"/>
      <c r="P29" s="962">
        <v>1602541.8733300001</v>
      </c>
      <c r="Q29" s="962">
        <v>4937.41032</v>
      </c>
    </row>
    <row r="30" spans="1:17" ht="15" thickBot="1" x14ac:dyDescent="0.35">
      <c r="A30" s="930" t="s">
        <v>779</v>
      </c>
      <c r="B30" s="748" t="s">
        <v>42</v>
      </c>
      <c r="C30" s="962">
        <v>725545617.0828799</v>
      </c>
      <c r="D30" s="962">
        <v>603303523.44108999</v>
      </c>
      <c r="E30" s="962">
        <v>118904100.60794002</v>
      </c>
      <c r="F30" s="962">
        <v>5188225.1843999997</v>
      </c>
      <c r="G30" s="962">
        <v>746.18821999999989</v>
      </c>
      <c r="H30" s="962">
        <v>4763643.1956899995</v>
      </c>
      <c r="I30" s="962">
        <v>-1607296.0270600002</v>
      </c>
      <c r="J30" s="962">
        <v>-722974.31164000009</v>
      </c>
      <c r="K30" s="962">
        <v>-1069440.82669</v>
      </c>
      <c r="L30" s="962">
        <v>-2053291.4492800005</v>
      </c>
      <c r="M30" s="962">
        <v>0</v>
      </c>
      <c r="N30" s="962">
        <v>-2091141.4463599997</v>
      </c>
      <c r="O30" s="748"/>
      <c r="P30" s="962">
        <v>386804136.18764997</v>
      </c>
      <c r="Q30" s="962">
        <v>1831716.9883099999</v>
      </c>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66" fitToHeight="0" orientation="landscape" r:id="rId1"/>
  <headerFooter>
    <oddHeader>&amp;CCS
Příloha XV</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92D050"/>
    <pageSetUpPr fitToPage="1"/>
  </sheetPr>
  <dimension ref="B2:I9"/>
  <sheetViews>
    <sheetView showGridLines="0" view="pageLayout" topLeftCell="A4" zoomScaleNormal="100" workbookViewId="0">
      <selection activeCell="D7" sqref="D7:I9"/>
    </sheetView>
  </sheetViews>
  <sheetFormatPr defaultRowHeight="14.4" x14ac:dyDescent="0.3"/>
  <cols>
    <col min="1" max="1" width="7.109375" customWidth="1"/>
    <col min="2" max="2" width="6.109375" customWidth="1"/>
    <col min="3" max="3" width="27" customWidth="1"/>
    <col min="4" max="4" width="18.5546875" bestFit="1" customWidth="1"/>
    <col min="5" max="5" width="12.44140625" customWidth="1"/>
    <col min="6" max="6" width="21.88671875" customWidth="1"/>
    <col min="7" max="7" width="13.109375" customWidth="1"/>
    <col min="8" max="8" width="11.44140625" customWidth="1"/>
    <col min="9" max="9" width="14.33203125" customWidth="1"/>
  </cols>
  <sheetData>
    <row r="2" spans="2:9" ht="18" x14ac:dyDescent="0.3">
      <c r="B2" s="708" t="s">
        <v>714</v>
      </c>
    </row>
    <row r="3" spans="2:9" x14ac:dyDescent="0.3">
      <c r="B3" s="276"/>
    </row>
    <row r="4" spans="2:9" x14ac:dyDescent="0.3">
      <c r="B4" s="276"/>
      <c r="D4" s="277" t="s">
        <v>6</v>
      </c>
      <c r="E4" s="277" t="s">
        <v>7</v>
      </c>
      <c r="F4" s="277" t="s">
        <v>8</v>
      </c>
      <c r="G4" s="277" t="s">
        <v>43</v>
      </c>
      <c r="H4" s="277" t="s">
        <v>44</v>
      </c>
      <c r="I4" s="277" t="s">
        <v>163</v>
      </c>
    </row>
    <row r="5" spans="2:9" x14ac:dyDescent="0.3">
      <c r="D5" s="1337" t="s">
        <v>780</v>
      </c>
      <c r="E5" s="1337"/>
      <c r="F5" s="1337"/>
      <c r="G5" s="1337"/>
      <c r="H5" s="1337"/>
      <c r="I5" s="1337"/>
    </row>
    <row r="6" spans="2:9" ht="42" customHeight="1" x14ac:dyDescent="0.3">
      <c r="D6" s="47" t="s">
        <v>781</v>
      </c>
      <c r="E6" s="47" t="s">
        <v>782</v>
      </c>
      <c r="F6" s="47" t="s">
        <v>783</v>
      </c>
      <c r="G6" s="47" t="s">
        <v>784</v>
      </c>
      <c r="H6" s="47" t="s">
        <v>785</v>
      </c>
      <c r="I6" s="47" t="s">
        <v>42</v>
      </c>
    </row>
    <row r="7" spans="2:9" x14ac:dyDescent="0.3">
      <c r="B7" s="173">
        <v>1</v>
      </c>
      <c r="C7" s="278" t="s">
        <v>751</v>
      </c>
      <c r="D7" s="963">
        <v>10706791.137750002</v>
      </c>
      <c r="E7" s="963">
        <v>197366900.46724999</v>
      </c>
      <c r="F7" s="963">
        <v>63934583.441749997</v>
      </c>
      <c r="G7" s="963">
        <v>256331003.88979</v>
      </c>
      <c r="H7" s="963">
        <v>4356827.9948000005</v>
      </c>
      <c r="I7" s="963">
        <v>532696106.93133998</v>
      </c>
    </row>
    <row r="8" spans="2:9" x14ac:dyDescent="0.3">
      <c r="B8" s="173">
        <v>2</v>
      </c>
      <c r="C8" s="278" t="s">
        <v>766</v>
      </c>
      <c r="D8" s="963">
        <v>0</v>
      </c>
      <c r="E8" s="963">
        <v>194407.42726</v>
      </c>
      <c r="F8" s="963">
        <v>6785489.8716799999</v>
      </c>
      <c r="G8" s="963">
        <v>32976030.333519999</v>
      </c>
      <c r="H8" s="963"/>
      <c r="I8" s="963">
        <v>39955927.632449999</v>
      </c>
    </row>
    <row r="9" spans="2:9" x14ac:dyDescent="0.3">
      <c r="B9" s="279">
        <v>3</v>
      </c>
      <c r="C9" s="280" t="s">
        <v>42</v>
      </c>
      <c r="D9" s="963">
        <v>10706791.137750002</v>
      </c>
      <c r="E9" s="963">
        <v>197561307.89451</v>
      </c>
      <c r="F9" s="963">
        <v>70720073.313429996</v>
      </c>
      <c r="G9" s="963">
        <v>289307034.22330999</v>
      </c>
      <c r="H9" s="963">
        <v>4356827.9947900008</v>
      </c>
      <c r="I9" s="963">
        <v>572652034.56378996</v>
      </c>
    </row>
  </sheetData>
  <mergeCells count="1">
    <mergeCell ref="D5:I5"/>
  </mergeCells>
  <pageMargins left="0.70866141732283472" right="0.70866141732283472" top="0.74803149606299213" bottom="0.74803149606299213" header="0.31496062992125984" footer="0.31496062992125984"/>
  <pageSetup paperSize="9" scale="99"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79998168889431442"/>
    <pageSetUpPr fitToPage="1"/>
  </sheetPr>
  <dimension ref="B2:E11"/>
  <sheetViews>
    <sheetView showGridLines="0" view="pageLayout" zoomScaleNormal="110" workbookViewId="0">
      <selection activeCell="B7" sqref="B7"/>
    </sheetView>
  </sheetViews>
  <sheetFormatPr defaultRowHeight="14.4" x14ac:dyDescent="0.3"/>
  <cols>
    <col min="1" max="1" width="7" customWidth="1"/>
    <col min="2" max="2" width="4.5546875" customWidth="1"/>
    <col min="3" max="3" width="58.5546875" customWidth="1"/>
    <col min="4" max="4" width="27.44140625" customWidth="1"/>
    <col min="6" max="6" width="3.44140625" customWidth="1"/>
    <col min="7" max="7" width="54.5546875" customWidth="1"/>
    <col min="8" max="8" width="25" customWidth="1"/>
  </cols>
  <sheetData>
    <row r="2" spans="2:5" ht="18" x14ac:dyDescent="0.3">
      <c r="B2" s="708" t="s">
        <v>715</v>
      </c>
      <c r="C2" s="34"/>
      <c r="D2" s="34"/>
      <c r="E2" s="34"/>
    </row>
    <row r="3" spans="2:5" ht="16.2" thickBot="1" x14ac:dyDescent="0.35">
      <c r="B3" s="282"/>
      <c r="C3" s="283"/>
      <c r="D3" s="283"/>
      <c r="E3" s="34"/>
    </row>
    <row r="4" spans="2:5" ht="16.2" thickBot="1" x14ac:dyDescent="0.35">
      <c r="B4" s="282"/>
      <c r="C4" s="283"/>
      <c r="D4" s="776" t="s">
        <v>6</v>
      </c>
      <c r="E4" s="34"/>
    </row>
    <row r="5" spans="2:5" ht="16.2" thickBot="1" x14ac:dyDescent="0.35">
      <c r="B5" s="282"/>
      <c r="C5" s="283"/>
      <c r="D5" s="777" t="s">
        <v>786</v>
      </c>
      <c r="E5" s="34"/>
    </row>
    <row r="6" spans="2:5" ht="25.5" customHeight="1" thickBot="1" x14ac:dyDescent="0.35">
      <c r="B6" s="769" t="s">
        <v>464</v>
      </c>
      <c r="C6" s="770" t="s">
        <v>787</v>
      </c>
      <c r="D6" s="767"/>
      <c r="E6" s="34"/>
    </row>
    <row r="7" spans="2:5" ht="25.5" customHeight="1" thickBot="1" x14ac:dyDescent="0.35">
      <c r="B7" s="771" t="s">
        <v>466</v>
      </c>
      <c r="C7" s="772" t="s">
        <v>788</v>
      </c>
      <c r="D7" s="767"/>
      <c r="E7" s="34"/>
    </row>
    <row r="8" spans="2:5" ht="25.5" customHeight="1" thickBot="1" x14ac:dyDescent="0.35">
      <c r="B8" s="771" t="s">
        <v>753</v>
      </c>
      <c r="C8" s="772" t="s">
        <v>789</v>
      </c>
      <c r="D8" s="767"/>
      <c r="E8" s="34"/>
    </row>
    <row r="9" spans="2:5" ht="25.5" customHeight="1" thickBot="1" x14ac:dyDescent="0.35">
      <c r="B9" s="771" t="s">
        <v>755</v>
      </c>
      <c r="C9" s="773" t="s">
        <v>790</v>
      </c>
      <c r="D9" s="768"/>
      <c r="E9" s="34"/>
    </row>
    <row r="10" spans="2:5" ht="25.5" customHeight="1" thickBot="1" x14ac:dyDescent="0.35">
      <c r="B10" s="771" t="s">
        <v>757</v>
      </c>
      <c r="C10" s="773" t="s">
        <v>791</v>
      </c>
      <c r="D10" s="768"/>
      <c r="E10" s="34"/>
    </row>
    <row r="11" spans="2:5" ht="25.5" customHeight="1" thickBot="1" x14ac:dyDescent="0.35">
      <c r="B11" s="774" t="s">
        <v>759</v>
      </c>
      <c r="C11" s="775" t="s">
        <v>792</v>
      </c>
      <c r="D11" s="768"/>
      <c r="E11" s="34"/>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sheetPr>
  <dimension ref="A2:E18"/>
  <sheetViews>
    <sheetView showGridLines="0" view="pageLayout" zoomScaleNormal="110" workbookViewId="0">
      <selection activeCell="B3" sqref="B3"/>
    </sheetView>
  </sheetViews>
  <sheetFormatPr defaultRowHeight="14.4" x14ac:dyDescent="0.3"/>
  <cols>
    <col min="1" max="1" width="7" customWidth="1"/>
    <col min="2" max="2" width="4.5546875" customWidth="1"/>
    <col min="3" max="3" width="58.5546875" customWidth="1"/>
    <col min="4" max="4" width="27.44140625" customWidth="1"/>
    <col min="5" max="5" width="29.109375" customWidth="1"/>
    <col min="7" max="7" width="3.44140625" customWidth="1"/>
    <col min="8" max="8" width="54.5546875" customWidth="1"/>
    <col min="9" max="9" width="25" customWidth="1"/>
  </cols>
  <sheetData>
    <row r="2" spans="1:5" ht="17.399999999999999" x14ac:dyDescent="0.35">
      <c r="A2" s="709"/>
      <c r="B2" s="710" t="s">
        <v>716</v>
      </c>
    </row>
    <row r="3" spans="1:5" ht="16.2" thickBot="1" x14ac:dyDescent="0.35">
      <c r="B3" s="209"/>
      <c r="C3" s="272"/>
      <c r="D3" s="272"/>
      <c r="E3" s="284"/>
    </row>
    <row r="4" spans="1:5" ht="16.2" thickBot="1" x14ac:dyDescent="0.35">
      <c r="B4" s="209"/>
      <c r="C4" s="272"/>
      <c r="D4" s="720" t="s">
        <v>6</v>
      </c>
      <c r="E4" s="721" t="s">
        <v>7</v>
      </c>
    </row>
    <row r="5" spans="1:5" ht="37.5" customHeight="1" thickBot="1" x14ac:dyDescent="0.35">
      <c r="B5" s="209"/>
      <c r="C5" s="272"/>
      <c r="D5" s="722" t="s">
        <v>786</v>
      </c>
      <c r="E5" s="721" t="s">
        <v>793</v>
      </c>
    </row>
    <row r="6" spans="1:5" ht="25.5" customHeight="1" thickBot="1" x14ac:dyDescent="0.35">
      <c r="B6" s="711" t="s">
        <v>464</v>
      </c>
      <c r="C6" s="712" t="s">
        <v>787</v>
      </c>
      <c r="D6" s="762"/>
      <c r="E6" s="763"/>
    </row>
    <row r="7" spans="1:5" ht="25.5" customHeight="1" thickBot="1" x14ac:dyDescent="0.35">
      <c r="B7" s="713" t="s">
        <v>466</v>
      </c>
      <c r="C7" s="714" t="s">
        <v>788</v>
      </c>
      <c r="D7" s="762"/>
      <c r="E7" s="763"/>
    </row>
    <row r="8" spans="1:5" ht="25.5" customHeight="1" thickBot="1" x14ac:dyDescent="0.35">
      <c r="B8" s="713" t="s">
        <v>753</v>
      </c>
      <c r="C8" s="714" t="s">
        <v>789</v>
      </c>
      <c r="D8" s="762"/>
      <c r="E8" s="763"/>
    </row>
    <row r="9" spans="1:5" ht="25.5" customHeight="1" thickBot="1" x14ac:dyDescent="0.35">
      <c r="B9" s="713" t="s">
        <v>755</v>
      </c>
      <c r="C9" s="715" t="s">
        <v>794</v>
      </c>
      <c r="D9" s="762"/>
      <c r="E9" s="763"/>
    </row>
    <row r="10" spans="1:5" ht="25.5" customHeight="1" thickBot="1" x14ac:dyDescent="0.35">
      <c r="B10" s="713" t="s">
        <v>757</v>
      </c>
      <c r="C10" s="715" t="s">
        <v>795</v>
      </c>
      <c r="D10" s="741"/>
      <c r="E10" s="763"/>
    </row>
    <row r="11" spans="1:5" ht="25.5" customHeight="1" thickBot="1" x14ac:dyDescent="0.35">
      <c r="B11" s="713" t="s">
        <v>759</v>
      </c>
      <c r="C11" s="715" t="s">
        <v>796</v>
      </c>
      <c r="D11" s="764"/>
      <c r="E11" s="737"/>
    </row>
    <row r="12" spans="1:5" ht="25.5" customHeight="1" thickBot="1" x14ac:dyDescent="0.35">
      <c r="B12" s="713" t="s">
        <v>761</v>
      </c>
      <c r="C12" s="715" t="s">
        <v>797</v>
      </c>
      <c r="D12" s="741"/>
      <c r="E12" s="737"/>
    </row>
    <row r="13" spans="1:5" ht="25.5" customHeight="1" thickBot="1" x14ac:dyDescent="0.35">
      <c r="B13" s="713" t="s">
        <v>763</v>
      </c>
      <c r="C13" s="715" t="s">
        <v>798</v>
      </c>
      <c r="D13" s="741"/>
      <c r="E13" s="737"/>
    </row>
    <row r="14" spans="1:5" ht="25.5" customHeight="1" thickBot="1" x14ac:dyDescent="0.35">
      <c r="B14" s="713" t="s">
        <v>765</v>
      </c>
      <c r="C14" s="715" t="s">
        <v>799</v>
      </c>
      <c r="D14" s="741"/>
      <c r="E14" s="737"/>
    </row>
    <row r="15" spans="1:5" ht="25.5" customHeight="1" thickBot="1" x14ac:dyDescent="0.35">
      <c r="B15" s="713" t="s">
        <v>767</v>
      </c>
      <c r="C15" s="715" t="s">
        <v>790</v>
      </c>
      <c r="D15" s="741"/>
      <c r="E15" s="763"/>
    </row>
    <row r="16" spans="1:5" ht="25.5" customHeight="1" thickBot="1" x14ac:dyDescent="0.35">
      <c r="B16" s="713" t="s">
        <v>768</v>
      </c>
      <c r="C16" s="715" t="s">
        <v>791</v>
      </c>
      <c r="D16" s="741"/>
      <c r="E16" s="763"/>
    </row>
    <row r="17" spans="2:5" ht="25.5" customHeight="1" thickBot="1" x14ac:dyDescent="0.35">
      <c r="B17" s="716" t="s">
        <v>769</v>
      </c>
      <c r="C17" s="717" t="s">
        <v>800</v>
      </c>
      <c r="D17" s="765"/>
      <c r="E17" s="766"/>
    </row>
    <row r="18" spans="2:5" ht="25.5" customHeight="1" thickBot="1" x14ac:dyDescent="0.35">
      <c r="B18" s="718" t="s">
        <v>770</v>
      </c>
      <c r="C18" s="719" t="s">
        <v>792</v>
      </c>
      <c r="D18" s="741"/>
      <c r="E18" s="763"/>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92D050"/>
    <pageSetUpPr fitToPage="1"/>
  </sheetPr>
  <dimension ref="A1:J17"/>
  <sheetViews>
    <sheetView showGridLines="0" view="pageLayout" topLeftCell="A5" zoomScaleNormal="100" workbookViewId="0">
      <selection activeCell="E8" sqref="E8"/>
    </sheetView>
  </sheetViews>
  <sheetFormatPr defaultRowHeight="14.4" x14ac:dyDescent="0.3"/>
  <cols>
    <col min="2" max="2" width="26" customWidth="1"/>
    <col min="3" max="5" width="11.109375" bestFit="1" customWidth="1"/>
    <col min="6" max="6" width="11.33203125" bestFit="1" customWidth="1"/>
    <col min="7" max="7" width="14.44140625" customWidth="1"/>
    <col min="8" max="8" width="17" customWidth="1"/>
    <col min="9" max="9" width="17.88671875" customWidth="1"/>
    <col min="10" max="10" width="18.5546875" customWidth="1"/>
  </cols>
  <sheetData>
    <row r="1" spans="1:10" ht="18" x14ac:dyDescent="0.3">
      <c r="A1" s="708" t="s">
        <v>717</v>
      </c>
    </row>
    <row r="2" spans="1:10" ht="16.2" thickBot="1" x14ac:dyDescent="0.35">
      <c r="A2" s="209"/>
      <c r="B2" s="272"/>
      <c r="C2" s="272"/>
      <c r="D2" s="272"/>
      <c r="E2" s="272"/>
      <c r="F2" s="272"/>
      <c r="G2" s="272"/>
      <c r="H2" s="272"/>
      <c r="I2" s="272"/>
      <c r="J2" s="272"/>
    </row>
    <row r="3" spans="1:10" ht="23.25" customHeight="1" thickBot="1" x14ac:dyDescent="0.35">
      <c r="A3" s="273"/>
      <c r="B3" s="273"/>
      <c r="C3" s="725" t="s">
        <v>6</v>
      </c>
      <c r="D3" s="726" t="s">
        <v>7</v>
      </c>
      <c r="E3" s="726" t="s">
        <v>8</v>
      </c>
      <c r="F3" s="726" t="s">
        <v>43</v>
      </c>
      <c r="G3" s="726" t="s">
        <v>44</v>
      </c>
      <c r="H3" s="726" t="s">
        <v>163</v>
      </c>
      <c r="I3" s="726" t="s">
        <v>164</v>
      </c>
      <c r="J3" s="726" t="s">
        <v>197</v>
      </c>
    </row>
    <row r="4" spans="1:10" ht="48.75" customHeight="1" thickBot="1" x14ac:dyDescent="0.35">
      <c r="A4" s="273"/>
      <c r="B4" s="273"/>
      <c r="C4" s="1338" t="s">
        <v>801</v>
      </c>
      <c r="D4" s="1339"/>
      <c r="E4" s="1339"/>
      <c r="F4" s="1340"/>
      <c r="G4" s="1341" t="s">
        <v>739</v>
      </c>
      <c r="H4" s="1342"/>
      <c r="I4" s="1343" t="s">
        <v>802</v>
      </c>
      <c r="J4" s="1344"/>
    </row>
    <row r="5" spans="1:10" ht="16.2" thickBot="1" x14ac:dyDescent="0.35">
      <c r="A5" s="273"/>
      <c r="B5" s="273"/>
      <c r="C5" s="1345" t="s">
        <v>803</v>
      </c>
      <c r="D5" s="1347" t="s">
        <v>804</v>
      </c>
      <c r="E5" s="1348"/>
      <c r="F5" s="1349"/>
      <c r="G5" s="1350" t="s">
        <v>805</v>
      </c>
      <c r="H5" s="1350" t="s">
        <v>806</v>
      </c>
      <c r="I5" s="727"/>
      <c r="J5" s="1350" t="s">
        <v>807</v>
      </c>
    </row>
    <row r="6" spans="1:10" ht="66.75" customHeight="1" thickBot="1" x14ac:dyDescent="0.35">
      <c r="A6" s="273"/>
      <c r="B6" s="273"/>
      <c r="C6" s="1346"/>
      <c r="D6" s="728"/>
      <c r="E6" s="729" t="s">
        <v>808</v>
      </c>
      <c r="F6" s="730" t="s">
        <v>809</v>
      </c>
      <c r="G6" s="1351"/>
      <c r="H6" s="1351"/>
      <c r="I6" s="731"/>
      <c r="J6" s="1352"/>
    </row>
    <row r="7" spans="1:10" ht="28.2" thickBot="1" x14ac:dyDescent="0.35">
      <c r="A7" s="732" t="s">
        <v>749</v>
      </c>
      <c r="B7" s="733" t="s">
        <v>750</v>
      </c>
      <c r="C7" s="964"/>
      <c r="D7" s="964"/>
      <c r="E7" s="964"/>
      <c r="F7" s="965"/>
      <c r="G7" s="965"/>
      <c r="H7" s="965"/>
      <c r="I7" s="965"/>
      <c r="J7" s="965"/>
    </row>
    <row r="8" spans="1:10" ht="15" thickBot="1" x14ac:dyDescent="0.35">
      <c r="A8" s="732" t="s">
        <v>464</v>
      </c>
      <c r="B8" s="733" t="s">
        <v>751</v>
      </c>
      <c r="C8" s="966">
        <v>2222305.6584800002</v>
      </c>
      <c r="D8" s="966">
        <v>1190310.84561</v>
      </c>
      <c r="E8" s="966">
        <v>1190310.8456100002</v>
      </c>
      <c r="F8" s="967">
        <v>1190310.8456100002</v>
      </c>
      <c r="G8" s="967">
        <v>-16523.996940000001</v>
      </c>
      <c r="H8" s="967">
        <v>-368599.60350000003</v>
      </c>
      <c r="I8" s="967">
        <v>578309.03240000003</v>
      </c>
      <c r="J8" s="967">
        <v>281354.21047000005</v>
      </c>
    </row>
    <row r="9" spans="1:10" ht="15" thickBot="1" x14ac:dyDescent="0.35">
      <c r="A9" s="734" t="s">
        <v>466</v>
      </c>
      <c r="B9" s="735" t="s">
        <v>752</v>
      </c>
      <c r="C9" s="966"/>
      <c r="D9" s="966"/>
      <c r="E9" s="966"/>
      <c r="F9" s="966"/>
      <c r="G9" s="966"/>
      <c r="H9" s="966"/>
      <c r="I9" s="967">
        <v>0</v>
      </c>
      <c r="J9" s="967">
        <v>0</v>
      </c>
    </row>
    <row r="10" spans="1:10" ht="15" thickBot="1" x14ac:dyDescent="0.35">
      <c r="A10" s="734" t="s">
        <v>753</v>
      </c>
      <c r="B10" s="735" t="s">
        <v>754</v>
      </c>
      <c r="C10" s="966"/>
      <c r="D10" s="966"/>
      <c r="E10" s="966"/>
      <c r="F10" s="966"/>
      <c r="G10" s="966"/>
      <c r="H10" s="966"/>
      <c r="I10" s="967">
        <v>0</v>
      </c>
      <c r="J10" s="967">
        <v>0</v>
      </c>
    </row>
    <row r="11" spans="1:10" ht="15" thickBot="1" x14ac:dyDescent="0.35">
      <c r="A11" s="734" t="s">
        <v>755</v>
      </c>
      <c r="B11" s="735" t="s">
        <v>756</v>
      </c>
      <c r="C11" s="966"/>
      <c r="D11" s="966"/>
      <c r="E11" s="966"/>
      <c r="F11" s="966"/>
      <c r="G11" s="966"/>
      <c r="H11" s="966"/>
      <c r="I11" s="967">
        <v>0</v>
      </c>
      <c r="J11" s="967">
        <v>0</v>
      </c>
    </row>
    <row r="12" spans="1:10" ht="15" thickBot="1" x14ac:dyDescent="0.35">
      <c r="A12" s="734" t="s">
        <v>757</v>
      </c>
      <c r="B12" s="735" t="s">
        <v>758</v>
      </c>
      <c r="C12" s="966">
        <v>0</v>
      </c>
      <c r="D12" s="966">
        <v>160.37392000000003</v>
      </c>
      <c r="E12" s="966">
        <v>160.37392000000003</v>
      </c>
      <c r="F12" s="966">
        <v>160.37392000000003</v>
      </c>
      <c r="G12" s="966">
        <v>0</v>
      </c>
      <c r="H12" s="966">
        <v>-110.33155000000001</v>
      </c>
      <c r="I12" s="967">
        <v>0</v>
      </c>
      <c r="J12" s="967">
        <v>0</v>
      </c>
    </row>
    <row r="13" spans="1:10" ht="15" thickBot="1" x14ac:dyDescent="0.35">
      <c r="A13" s="734" t="s">
        <v>759</v>
      </c>
      <c r="B13" s="735" t="s">
        <v>760</v>
      </c>
      <c r="C13" s="966">
        <v>1506572.27266</v>
      </c>
      <c r="D13" s="966">
        <v>342619.16091999994</v>
      </c>
      <c r="E13" s="966">
        <v>342619.16091999999</v>
      </c>
      <c r="F13" s="966">
        <v>342619.16091999999</v>
      </c>
      <c r="G13" s="966">
        <v>-16485.50028</v>
      </c>
      <c r="H13" s="966">
        <v>-199289.22685000001</v>
      </c>
      <c r="I13" s="967">
        <v>14693.757890000001</v>
      </c>
      <c r="J13" s="967">
        <v>4528.3788500000001</v>
      </c>
    </row>
    <row r="14" spans="1:10" ht="15" thickBot="1" x14ac:dyDescent="0.35">
      <c r="A14" s="734" t="s">
        <v>761</v>
      </c>
      <c r="B14" s="735" t="s">
        <v>764</v>
      </c>
      <c r="C14" s="966">
        <v>715733.38582000008</v>
      </c>
      <c r="D14" s="966">
        <v>847531.31076999998</v>
      </c>
      <c r="E14" s="966">
        <v>847531.31076999998</v>
      </c>
      <c r="F14" s="966">
        <v>847531.31076999998</v>
      </c>
      <c r="G14" s="966">
        <v>-38.496660000000006</v>
      </c>
      <c r="H14" s="966">
        <v>-169200.04510000002</v>
      </c>
      <c r="I14" s="967">
        <v>563615.27451000002</v>
      </c>
      <c r="J14" s="967">
        <v>276825.83162000001</v>
      </c>
    </row>
    <row r="15" spans="1:10" ht="15" thickBot="1" x14ac:dyDescent="0.35">
      <c r="A15" s="736" t="s">
        <v>763</v>
      </c>
      <c r="B15" s="737" t="s">
        <v>766</v>
      </c>
      <c r="C15" s="966"/>
      <c r="D15" s="966"/>
      <c r="E15" s="966"/>
      <c r="F15" s="966"/>
      <c r="G15" s="966"/>
      <c r="H15" s="966"/>
      <c r="I15" s="967"/>
      <c r="J15" s="967"/>
    </row>
    <row r="16" spans="1:10" ht="15" thickBot="1" x14ac:dyDescent="0.35">
      <c r="A16" s="736" t="s">
        <v>765</v>
      </c>
      <c r="B16" s="737" t="s">
        <v>810</v>
      </c>
      <c r="C16" s="966">
        <v>0</v>
      </c>
      <c r="D16" s="966">
        <v>511.5607</v>
      </c>
      <c r="E16" s="966">
        <v>0</v>
      </c>
      <c r="F16" s="967">
        <v>0</v>
      </c>
      <c r="G16" s="967">
        <v>0</v>
      </c>
      <c r="H16" s="967">
        <v>378.25814000000003</v>
      </c>
      <c r="I16" s="967">
        <v>0</v>
      </c>
      <c r="J16" s="967">
        <v>0</v>
      </c>
    </row>
    <row r="17" spans="1:10" ht="15" thickBot="1" x14ac:dyDescent="0.35">
      <c r="A17" s="738">
        <v>100</v>
      </c>
      <c r="B17" s="739" t="s">
        <v>42</v>
      </c>
      <c r="C17" s="966">
        <v>2222305.6584800002</v>
      </c>
      <c r="D17" s="966">
        <v>1190822.40631</v>
      </c>
      <c r="E17" s="966">
        <v>1190310.8456100002</v>
      </c>
      <c r="F17" s="967">
        <v>1190310.8456100002</v>
      </c>
      <c r="G17" s="967">
        <v>-16523.996940000001</v>
      </c>
      <c r="H17" s="967">
        <v>-368221.34536000004</v>
      </c>
      <c r="I17" s="967">
        <v>578309.03240000003</v>
      </c>
      <c r="J17" s="967">
        <v>281354.21047000005</v>
      </c>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88" fitToHeight="0"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sheetPr>
  <dimension ref="B2:D9"/>
  <sheetViews>
    <sheetView showGridLines="0" view="pageLayout" zoomScaleNormal="100" workbookViewId="0">
      <selection activeCell="C10" sqref="C10"/>
    </sheetView>
  </sheetViews>
  <sheetFormatPr defaultRowHeight="14.4" x14ac:dyDescent="0.3"/>
  <cols>
    <col min="2" max="2" width="4.44140625" customWidth="1"/>
    <col min="3" max="3" width="41.88671875" customWidth="1"/>
    <col min="4" max="4" width="49.44140625" customWidth="1"/>
  </cols>
  <sheetData>
    <row r="2" spans="2:4" ht="18" x14ac:dyDescent="0.3">
      <c r="B2" s="708" t="s">
        <v>718</v>
      </c>
    </row>
    <row r="3" spans="2:4" ht="16.2" thickBot="1" x14ac:dyDescent="0.35">
      <c r="B3" s="209"/>
      <c r="C3" s="272"/>
      <c r="D3" s="272"/>
    </row>
    <row r="4" spans="2:4" ht="16.2" thickBot="1" x14ac:dyDescent="0.35">
      <c r="B4" s="273"/>
      <c r="C4" s="273"/>
      <c r="D4" s="720" t="s">
        <v>6</v>
      </c>
    </row>
    <row r="5" spans="2:4" ht="36" customHeight="1" x14ac:dyDescent="0.3">
      <c r="B5" s="273"/>
      <c r="C5" s="273"/>
      <c r="D5" s="1353" t="s">
        <v>811</v>
      </c>
    </row>
    <row r="6" spans="2:4" ht="16.2" thickBot="1" x14ac:dyDescent="0.35">
      <c r="B6" s="273"/>
      <c r="C6" s="273"/>
      <c r="D6" s="1354"/>
    </row>
    <row r="7" spans="2:4" ht="29.25" customHeight="1" thickBot="1" x14ac:dyDescent="0.35">
      <c r="B7" s="744" t="s">
        <v>464</v>
      </c>
      <c r="C7" s="745" t="s">
        <v>812</v>
      </c>
      <c r="D7" s="740"/>
    </row>
    <row r="8" spans="2:4" ht="50.25" customHeight="1" thickBot="1" x14ac:dyDescent="0.35">
      <c r="B8" s="713" t="s">
        <v>466</v>
      </c>
      <c r="C8" s="714" t="s">
        <v>813</v>
      </c>
      <c r="D8" s="740"/>
    </row>
    <row r="9" spans="2:4" ht="63" customHeight="1" x14ac:dyDescent="0.3">
      <c r="B9" s="1355"/>
      <c r="C9" s="1355"/>
      <c r="D9" s="1355"/>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pageSetUpPr fitToPage="1"/>
  </sheetPr>
  <dimension ref="A1:N31"/>
  <sheetViews>
    <sheetView showGridLines="0" view="pageLayout" topLeftCell="A6" zoomScaleNormal="100" workbookViewId="0">
      <selection activeCell="C9" sqref="C9"/>
    </sheetView>
  </sheetViews>
  <sheetFormatPr defaultRowHeight="14.4" x14ac:dyDescent="0.3"/>
  <cols>
    <col min="2" max="2" width="24.88671875" customWidth="1"/>
    <col min="3" max="3" width="13.5546875" bestFit="1" customWidth="1"/>
    <col min="4" max="4" width="13.44140625" bestFit="1" customWidth="1"/>
    <col min="5" max="5" width="10" bestFit="1" customWidth="1"/>
    <col min="6" max="6" width="11.33203125" bestFit="1" customWidth="1"/>
    <col min="7" max="7" width="12.5546875" customWidth="1"/>
    <col min="8" max="11" width="10" bestFit="1" customWidth="1"/>
    <col min="12" max="12" width="9.44140625" bestFit="1" customWidth="1"/>
    <col min="13" max="13" width="10" bestFit="1" customWidth="1"/>
    <col min="14" max="14" width="11.33203125" bestFit="1" customWidth="1"/>
  </cols>
  <sheetData>
    <row r="1" spans="1:14" ht="17.399999999999999" x14ac:dyDescent="0.3">
      <c r="A1" s="710" t="s">
        <v>719</v>
      </c>
    </row>
    <row r="2" spans="1:14" ht="16.2" thickBot="1" x14ac:dyDescent="0.35">
      <c r="A2" s="209"/>
      <c r="B2" s="272"/>
      <c r="C2" s="272"/>
      <c r="D2" s="272"/>
      <c r="E2" s="272"/>
      <c r="F2" s="272"/>
      <c r="G2" s="272"/>
      <c r="H2" s="272"/>
      <c r="I2" s="272"/>
      <c r="J2" s="272"/>
      <c r="K2" s="272"/>
      <c r="L2" s="272"/>
      <c r="M2" s="272"/>
      <c r="N2" s="272"/>
    </row>
    <row r="3" spans="1:14" ht="16.2" thickBot="1" x14ac:dyDescent="0.35">
      <c r="A3" s="273"/>
      <c r="B3" s="273"/>
      <c r="C3" s="725" t="s">
        <v>6</v>
      </c>
      <c r="D3" s="726" t="s">
        <v>7</v>
      </c>
      <c r="E3" s="726" t="s">
        <v>8</v>
      </c>
      <c r="F3" s="726" t="s">
        <v>43</v>
      </c>
      <c r="G3" s="726" t="s">
        <v>44</v>
      </c>
      <c r="H3" s="726" t="s">
        <v>163</v>
      </c>
      <c r="I3" s="726" t="s">
        <v>164</v>
      </c>
      <c r="J3" s="726" t="s">
        <v>197</v>
      </c>
      <c r="K3" s="726" t="s">
        <v>444</v>
      </c>
      <c r="L3" s="726" t="s">
        <v>445</v>
      </c>
      <c r="M3" s="726" t="s">
        <v>446</v>
      </c>
      <c r="N3" s="726" t="s">
        <v>447</v>
      </c>
    </row>
    <row r="4" spans="1:14" ht="16.2" thickBot="1" x14ac:dyDescent="0.35">
      <c r="A4" s="273"/>
      <c r="B4" s="273"/>
      <c r="C4" s="1341" t="s">
        <v>738</v>
      </c>
      <c r="D4" s="1360"/>
      <c r="E4" s="1360"/>
      <c r="F4" s="1360"/>
      <c r="G4" s="1360"/>
      <c r="H4" s="1360"/>
      <c r="I4" s="1360"/>
      <c r="J4" s="1360"/>
      <c r="K4" s="1360"/>
      <c r="L4" s="1360"/>
      <c r="M4" s="1360"/>
      <c r="N4" s="1361"/>
    </row>
    <row r="5" spans="1:14" ht="16.2" thickBot="1" x14ac:dyDescent="0.35">
      <c r="A5" s="273"/>
      <c r="B5" s="273"/>
      <c r="C5" s="1347" t="s">
        <v>742</v>
      </c>
      <c r="D5" s="1348"/>
      <c r="E5" s="1344"/>
      <c r="F5" s="1343" t="s">
        <v>743</v>
      </c>
      <c r="G5" s="1348"/>
      <c r="H5" s="1348"/>
      <c r="I5" s="1348"/>
      <c r="J5" s="1348"/>
      <c r="K5" s="1348"/>
      <c r="L5" s="1348"/>
      <c r="M5" s="1348"/>
      <c r="N5" s="1349"/>
    </row>
    <row r="6" spans="1:14" x14ac:dyDescent="0.3">
      <c r="A6" s="1356"/>
      <c r="B6" s="1357"/>
      <c r="C6" s="1358"/>
      <c r="D6" s="1350" t="s">
        <v>814</v>
      </c>
      <c r="E6" s="1350" t="s">
        <v>815</v>
      </c>
      <c r="F6" s="1358"/>
      <c r="G6" s="1350" t="s">
        <v>816</v>
      </c>
      <c r="H6" s="1350" t="s">
        <v>817</v>
      </c>
      <c r="I6" s="1350" t="s">
        <v>818</v>
      </c>
      <c r="J6" s="1350" t="s">
        <v>819</v>
      </c>
      <c r="K6" s="1350" t="s">
        <v>820</v>
      </c>
      <c r="L6" s="1350" t="s">
        <v>821</v>
      </c>
      <c r="M6" s="1350" t="s">
        <v>822</v>
      </c>
      <c r="N6" s="1350" t="s">
        <v>808</v>
      </c>
    </row>
    <row r="7" spans="1:14" x14ac:dyDescent="0.3">
      <c r="A7" s="1356"/>
      <c r="B7" s="1357"/>
      <c r="C7" s="1358"/>
      <c r="D7" s="1359"/>
      <c r="E7" s="1359"/>
      <c r="F7" s="1358"/>
      <c r="G7" s="1359"/>
      <c r="H7" s="1359"/>
      <c r="I7" s="1359"/>
      <c r="J7" s="1359"/>
      <c r="K7" s="1359"/>
      <c r="L7" s="1359"/>
      <c r="M7" s="1359"/>
      <c r="N7" s="1359"/>
    </row>
    <row r="8" spans="1:14" ht="74.25" customHeight="1" thickBot="1" x14ac:dyDescent="0.35">
      <c r="A8" s="273"/>
      <c r="B8" s="273"/>
      <c r="C8" s="746"/>
      <c r="D8" s="1352"/>
      <c r="E8" s="1352"/>
      <c r="F8" s="1362"/>
      <c r="G8" s="1352"/>
      <c r="H8" s="1351"/>
      <c r="I8" s="1351"/>
      <c r="J8" s="1351"/>
      <c r="K8" s="1351"/>
      <c r="L8" s="1351"/>
      <c r="M8" s="1351"/>
      <c r="N8" s="1351"/>
    </row>
    <row r="9" spans="1:14" ht="28.2" thickBot="1" x14ac:dyDescent="0.35">
      <c r="A9" s="732" t="s">
        <v>749</v>
      </c>
      <c r="B9" s="733" t="s">
        <v>750</v>
      </c>
      <c r="C9" s="968">
        <v>16135423.82157</v>
      </c>
      <c r="D9" s="969">
        <v>16135423.82157</v>
      </c>
      <c r="E9" s="969"/>
      <c r="F9" s="969"/>
      <c r="G9" s="969"/>
      <c r="H9" s="969"/>
      <c r="I9" s="969"/>
      <c r="J9" s="969"/>
      <c r="K9" s="969"/>
      <c r="L9" s="969"/>
      <c r="M9" s="969"/>
      <c r="N9" s="969"/>
    </row>
    <row r="10" spans="1:14" ht="15" thickBot="1" x14ac:dyDescent="0.35">
      <c r="A10" s="732" t="s">
        <v>464</v>
      </c>
      <c r="B10" s="733" t="s">
        <v>751</v>
      </c>
      <c r="C10" s="968">
        <v>515762865.01896</v>
      </c>
      <c r="D10" s="969">
        <v>515454344.60852003</v>
      </c>
      <c r="E10" s="969">
        <v>308520.41044000001</v>
      </c>
      <c r="F10" s="969">
        <v>4889908.4678600002</v>
      </c>
      <c r="G10" s="969">
        <v>2907279.6850999999</v>
      </c>
      <c r="H10" s="969">
        <v>241838.76167999997</v>
      </c>
      <c r="I10" s="969">
        <v>439438.69828999997</v>
      </c>
      <c r="J10" s="969">
        <v>375488.87191999995</v>
      </c>
      <c r="K10" s="969">
        <v>550820.86939000001</v>
      </c>
      <c r="L10" s="969">
        <v>98635.61295000001</v>
      </c>
      <c r="M10" s="969">
        <v>276405.96852999995</v>
      </c>
      <c r="N10" s="969">
        <v>4889907.5319499997</v>
      </c>
    </row>
    <row r="11" spans="1:14" ht="15" thickBot="1" x14ac:dyDescent="0.35">
      <c r="A11" s="734" t="s">
        <v>466</v>
      </c>
      <c r="B11" s="735" t="s">
        <v>752</v>
      </c>
      <c r="C11" s="968">
        <v>157202805.55559</v>
      </c>
      <c r="D11" s="969">
        <v>157202805.55559</v>
      </c>
      <c r="E11" s="969">
        <v>0</v>
      </c>
      <c r="F11" s="969">
        <v>0</v>
      </c>
      <c r="G11" s="969">
        <v>0</v>
      </c>
      <c r="H11" s="969">
        <v>0</v>
      </c>
      <c r="I11" s="969">
        <v>0</v>
      </c>
      <c r="J11" s="969">
        <v>0</v>
      </c>
      <c r="K11" s="969">
        <v>0</v>
      </c>
      <c r="L11" s="969">
        <v>0</v>
      </c>
      <c r="M11" s="969">
        <v>0</v>
      </c>
      <c r="N11" s="969">
        <v>0</v>
      </c>
    </row>
    <row r="12" spans="1:14" ht="15" thickBot="1" x14ac:dyDescent="0.35">
      <c r="A12" s="734" t="s">
        <v>753</v>
      </c>
      <c r="B12" s="735" t="s">
        <v>754</v>
      </c>
      <c r="C12" s="968">
        <v>490051.93795999995</v>
      </c>
      <c r="D12" s="969">
        <v>490051.40395999997</v>
      </c>
      <c r="E12" s="969">
        <v>0.53400000000000003</v>
      </c>
      <c r="F12" s="969">
        <v>0</v>
      </c>
      <c r="G12" s="969">
        <v>0</v>
      </c>
      <c r="H12" s="969">
        <v>0</v>
      </c>
      <c r="I12" s="969">
        <v>0</v>
      </c>
      <c r="J12" s="969">
        <v>0</v>
      </c>
      <c r="K12" s="969">
        <v>0</v>
      </c>
      <c r="L12" s="969">
        <v>0</v>
      </c>
      <c r="M12" s="969">
        <v>0</v>
      </c>
      <c r="N12" s="969">
        <v>0</v>
      </c>
    </row>
    <row r="13" spans="1:14" ht="15" thickBot="1" x14ac:dyDescent="0.35">
      <c r="A13" s="734" t="s">
        <v>755</v>
      </c>
      <c r="B13" s="735" t="s">
        <v>756</v>
      </c>
      <c r="C13" s="968">
        <v>9605222.524389999</v>
      </c>
      <c r="D13" s="969">
        <v>9605222.524389999</v>
      </c>
      <c r="E13" s="969">
        <v>0</v>
      </c>
      <c r="F13" s="969">
        <v>0</v>
      </c>
      <c r="G13" s="969">
        <v>0</v>
      </c>
      <c r="H13" s="969">
        <v>0</v>
      </c>
      <c r="I13" s="969">
        <v>0</v>
      </c>
      <c r="J13" s="969">
        <v>0</v>
      </c>
      <c r="K13" s="969">
        <v>0</v>
      </c>
      <c r="L13" s="969">
        <v>0</v>
      </c>
      <c r="M13" s="969">
        <v>0</v>
      </c>
      <c r="N13" s="969">
        <v>0</v>
      </c>
    </row>
    <row r="14" spans="1:14" ht="15" thickBot="1" x14ac:dyDescent="0.35">
      <c r="A14" s="734" t="s">
        <v>757</v>
      </c>
      <c r="B14" s="735" t="s">
        <v>758</v>
      </c>
      <c r="C14" s="968">
        <v>47004840.215659998</v>
      </c>
      <c r="D14" s="969">
        <v>47004833.63521</v>
      </c>
      <c r="E14" s="969">
        <v>6.5804499999999999</v>
      </c>
      <c r="F14" s="969">
        <v>150899.51152</v>
      </c>
      <c r="G14" s="969">
        <v>91150.839619999999</v>
      </c>
      <c r="H14" s="969">
        <v>273.98347999999999</v>
      </c>
      <c r="I14" s="969">
        <v>105.01272999999999</v>
      </c>
      <c r="J14" s="969">
        <v>58276.030850000003</v>
      </c>
      <c r="K14" s="969">
        <v>0</v>
      </c>
      <c r="L14" s="969">
        <v>0</v>
      </c>
      <c r="M14" s="969">
        <v>1093.6448400000002</v>
      </c>
      <c r="N14" s="969">
        <v>150899.51152</v>
      </c>
    </row>
    <row r="15" spans="1:14" ht="15" thickBot="1" x14ac:dyDescent="0.35">
      <c r="A15" s="734" t="s">
        <v>759</v>
      </c>
      <c r="B15" s="735" t="s">
        <v>760</v>
      </c>
      <c r="C15" s="968">
        <v>126877166.72518</v>
      </c>
      <c r="D15" s="969">
        <v>126847011.70175</v>
      </c>
      <c r="E15" s="969">
        <v>30155.023430000001</v>
      </c>
      <c r="F15" s="969">
        <v>2009538.4313300001</v>
      </c>
      <c r="G15" s="969">
        <v>1301744.26223</v>
      </c>
      <c r="H15" s="969">
        <v>35055.952720000001</v>
      </c>
      <c r="I15" s="969">
        <v>195418.35571</v>
      </c>
      <c r="J15" s="969">
        <v>67415.611400000009</v>
      </c>
      <c r="K15" s="969">
        <v>297469.59801000002</v>
      </c>
      <c r="L15" s="969">
        <v>57933.368609999998</v>
      </c>
      <c r="M15" s="969">
        <v>54501.282650000001</v>
      </c>
      <c r="N15" s="969">
        <v>2009537.4951900002</v>
      </c>
    </row>
    <row r="16" spans="1:14" ht="15" thickBot="1" x14ac:dyDescent="0.35">
      <c r="A16" s="734" t="s">
        <v>761</v>
      </c>
      <c r="B16" s="735" t="s">
        <v>823</v>
      </c>
      <c r="C16" s="968">
        <v>34013373.328050002</v>
      </c>
      <c r="D16" s="969">
        <v>33992383.309</v>
      </c>
      <c r="E16" s="969">
        <v>20990.019049999999</v>
      </c>
      <c r="F16" s="969">
        <v>671800.95260000008</v>
      </c>
      <c r="G16" s="969">
        <v>218855.74322</v>
      </c>
      <c r="H16" s="969">
        <v>34920.421600000001</v>
      </c>
      <c r="I16" s="969">
        <v>74999.626850000001</v>
      </c>
      <c r="J16" s="969">
        <v>67384.605190000002</v>
      </c>
      <c r="K16" s="969">
        <v>203051.73412000001</v>
      </c>
      <c r="L16" s="969">
        <v>26769.557250000002</v>
      </c>
      <c r="M16" s="969">
        <v>45819.264369999997</v>
      </c>
      <c r="N16" s="969">
        <v>671800.80339000002</v>
      </c>
    </row>
    <row r="17" spans="1:14" ht="15" thickBot="1" x14ac:dyDescent="0.35">
      <c r="A17" s="734" t="s">
        <v>763</v>
      </c>
      <c r="B17" s="735" t="s">
        <v>764</v>
      </c>
      <c r="C17" s="968">
        <v>174582778.06017998</v>
      </c>
      <c r="D17" s="969">
        <v>174304419.78762001</v>
      </c>
      <c r="E17" s="969">
        <v>278358.27256000001</v>
      </c>
      <c r="F17" s="969">
        <v>2729470.5250100004</v>
      </c>
      <c r="G17" s="969">
        <v>1514384.5832499999</v>
      </c>
      <c r="H17" s="969">
        <v>206508.82548</v>
      </c>
      <c r="I17" s="969">
        <v>243915.32984999998</v>
      </c>
      <c r="J17" s="969">
        <v>249797.22967</v>
      </c>
      <c r="K17" s="969">
        <v>253351.27137999999</v>
      </c>
      <c r="L17" s="969">
        <v>40702.244340000005</v>
      </c>
      <c r="M17" s="969">
        <v>220811.04103999998</v>
      </c>
      <c r="N17" s="969">
        <v>2729470.5252399999</v>
      </c>
    </row>
    <row r="18" spans="1:14" ht="15" thickBot="1" x14ac:dyDescent="0.35">
      <c r="A18" s="736" t="s">
        <v>765</v>
      </c>
      <c r="B18" s="737" t="s">
        <v>766</v>
      </c>
      <c r="C18" s="968">
        <v>40000747.058570005</v>
      </c>
      <c r="D18" s="969">
        <v>40000747.058570005</v>
      </c>
      <c r="E18" s="969"/>
      <c r="F18" s="969"/>
      <c r="G18" s="969"/>
      <c r="H18" s="969"/>
      <c r="I18" s="969"/>
      <c r="J18" s="969"/>
      <c r="K18" s="969"/>
      <c r="L18" s="969"/>
      <c r="M18" s="969"/>
      <c r="N18" s="969"/>
    </row>
    <row r="19" spans="1:14" ht="15" thickBot="1" x14ac:dyDescent="0.35">
      <c r="A19" s="734" t="s">
        <v>767</v>
      </c>
      <c r="B19" s="735" t="s">
        <v>752</v>
      </c>
      <c r="C19" s="968"/>
      <c r="D19" s="969"/>
      <c r="E19" s="969"/>
      <c r="F19" s="969"/>
      <c r="G19" s="969"/>
      <c r="H19" s="969"/>
      <c r="I19" s="969"/>
      <c r="J19" s="969"/>
      <c r="K19" s="969"/>
      <c r="L19" s="969"/>
      <c r="M19" s="969"/>
      <c r="N19" s="969"/>
    </row>
    <row r="20" spans="1:14" ht="15" thickBot="1" x14ac:dyDescent="0.35">
      <c r="A20" s="734" t="s">
        <v>768</v>
      </c>
      <c r="B20" s="735" t="s">
        <v>754</v>
      </c>
      <c r="C20" s="968">
        <v>31363979.30074</v>
      </c>
      <c r="D20" s="969">
        <v>31363979.30074</v>
      </c>
      <c r="E20" s="969"/>
      <c r="F20" s="969"/>
      <c r="G20" s="969"/>
      <c r="H20" s="969"/>
      <c r="I20" s="969"/>
      <c r="J20" s="969"/>
      <c r="K20" s="969"/>
      <c r="L20" s="969"/>
      <c r="M20" s="969"/>
      <c r="N20" s="969"/>
    </row>
    <row r="21" spans="1:14" ht="15" thickBot="1" x14ac:dyDescent="0.35">
      <c r="A21" s="734" t="s">
        <v>769</v>
      </c>
      <c r="B21" s="735" t="s">
        <v>756</v>
      </c>
      <c r="C21" s="968"/>
      <c r="D21" s="969"/>
      <c r="E21" s="969"/>
      <c r="F21" s="969"/>
      <c r="G21" s="969"/>
      <c r="H21" s="969"/>
      <c r="I21" s="969"/>
      <c r="J21" s="969"/>
      <c r="K21" s="969"/>
      <c r="L21" s="969"/>
      <c r="M21" s="969"/>
      <c r="N21" s="969"/>
    </row>
    <row r="22" spans="1:14" ht="15" thickBot="1" x14ac:dyDescent="0.35">
      <c r="A22" s="734" t="s">
        <v>770</v>
      </c>
      <c r="B22" s="735" t="s">
        <v>758</v>
      </c>
      <c r="C22" s="968">
        <v>2522400.26835</v>
      </c>
      <c r="D22" s="969">
        <v>2522400.26835</v>
      </c>
      <c r="E22" s="969"/>
      <c r="F22" s="969"/>
      <c r="G22" s="969"/>
      <c r="H22" s="969"/>
      <c r="I22" s="969"/>
      <c r="J22" s="969"/>
      <c r="K22" s="969"/>
      <c r="L22" s="969"/>
      <c r="M22" s="969"/>
      <c r="N22" s="969"/>
    </row>
    <row r="23" spans="1:14" ht="15" thickBot="1" x14ac:dyDescent="0.35">
      <c r="A23" s="734" t="s">
        <v>771</v>
      </c>
      <c r="B23" s="735" t="s">
        <v>760</v>
      </c>
      <c r="C23" s="968">
        <v>5152412.0838000001</v>
      </c>
      <c r="D23" s="969">
        <v>5152412.0838000001</v>
      </c>
      <c r="E23" s="969"/>
      <c r="F23" s="969"/>
      <c r="G23" s="969"/>
      <c r="H23" s="969"/>
      <c r="I23" s="969"/>
      <c r="J23" s="969"/>
      <c r="K23" s="969"/>
      <c r="L23" s="969"/>
      <c r="M23" s="969"/>
      <c r="N23" s="969"/>
    </row>
    <row r="24" spans="1:14" ht="15" thickBot="1" x14ac:dyDescent="0.35">
      <c r="A24" s="736" t="s">
        <v>772</v>
      </c>
      <c r="B24" s="737" t="s">
        <v>529</v>
      </c>
      <c r="C24" s="968">
        <v>153646581.18377998</v>
      </c>
      <c r="D24" s="970"/>
      <c r="E24" s="970"/>
      <c r="F24" s="969">
        <v>298316.71653999994</v>
      </c>
      <c r="G24" s="970"/>
      <c r="H24" s="970"/>
      <c r="I24" s="970"/>
      <c r="J24" s="970"/>
      <c r="K24" s="970"/>
      <c r="L24" s="970"/>
      <c r="M24" s="970"/>
      <c r="N24" s="969">
        <v>273364.94264999998</v>
      </c>
    </row>
    <row r="25" spans="1:14" ht="15" thickBot="1" x14ac:dyDescent="0.35">
      <c r="A25" s="734" t="s">
        <v>773</v>
      </c>
      <c r="B25" s="735" t="s">
        <v>752</v>
      </c>
      <c r="C25" s="968">
        <v>0</v>
      </c>
      <c r="D25" s="970"/>
      <c r="E25" s="970"/>
      <c r="F25" s="969"/>
      <c r="G25" s="970"/>
      <c r="H25" s="970"/>
      <c r="I25" s="970"/>
      <c r="J25" s="970"/>
      <c r="K25" s="970"/>
      <c r="L25" s="970"/>
      <c r="M25" s="970"/>
      <c r="N25" s="969"/>
    </row>
    <row r="26" spans="1:14" ht="15" thickBot="1" x14ac:dyDescent="0.35">
      <c r="A26" s="734" t="s">
        <v>774</v>
      </c>
      <c r="B26" s="735" t="s">
        <v>754</v>
      </c>
      <c r="C26" s="968">
        <v>57097.828249999999</v>
      </c>
      <c r="D26" s="970"/>
      <c r="E26" s="970"/>
      <c r="F26" s="969"/>
      <c r="G26" s="970"/>
      <c r="H26" s="970"/>
      <c r="I26" s="970"/>
      <c r="J26" s="970"/>
      <c r="K26" s="970"/>
      <c r="L26" s="970"/>
      <c r="M26" s="970"/>
      <c r="N26" s="969"/>
    </row>
    <row r="27" spans="1:14" ht="15" thickBot="1" x14ac:dyDescent="0.35">
      <c r="A27" s="734" t="s">
        <v>775</v>
      </c>
      <c r="B27" s="735" t="s">
        <v>756</v>
      </c>
      <c r="C27" s="968">
        <v>5915371.4410300003</v>
      </c>
      <c r="D27" s="970"/>
      <c r="E27" s="970"/>
      <c r="F27" s="969"/>
      <c r="G27" s="970"/>
      <c r="H27" s="970"/>
      <c r="I27" s="970"/>
      <c r="J27" s="970"/>
      <c r="K27" s="970"/>
      <c r="L27" s="970"/>
      <c r="M27" s="970"/>
      <c r="N27" s="969"/>
    </row>
    <row r="28" spans="1:14" ht="15" thickBot="1" x14ac:dyDescent="0.35">
      <c r="A28" s="734" t="s">
        <v>776</v>
      </c>
      <c r="B28" s="735" t="s">
        <v>758</v>
      </c>
      <c r="C28" s="968">
        <v>14540566.59843</v>
      </c>
      <c r="D28" s="970"/>
      <c r="E28" s="970"/>
      <c r="F28" s="969">
        <v>25000</v>
      </c>
      <c r="G28" s="970"/>
      <c r="H28" s="970"/>
      <c r="I28" s="970"/>
      <c r="J28" s="970"/>
      <c r="K28" s="970"/>
      <c r="L28" s="970"/>
      <c r="M28" s="970"/>
      <c r="N28" s="969">
        <v>25000</v>
      </c>
    </row>
    <row r="29" spans="1:14" ht="15" thickBot="1" x14ac:dyDescent="0.35">
      <c r="A29" s="734" t="s">
        <v>777</v>
      </c>
      <c r="B29" s="735" t="s">
        <v>760</v>
      </c>
      <c r="C29" s="968">
        <v>108079159.08039001</v>
      </c>
      <c r="D29" s="970"/>
      <c r="E29" s="970"/>
      <c r="F29" s="969">
        <v>227174.54615000001</v>
      </c>
      <c r="G29" s="970"/>
      <c r="H29" s="970"/>
      <c r="I29" s="970"/>
      <c r="J29" s="970"/>
      <c r="K29" s="970"/>
      <c r="L29" s="970"/>
      <c r="M29" s="970"/>
      <c r="N29" s="969">
        <v>224130.54615000001</v>
      </c>
    </row>
    <row r="30" spans="1:14" ht="15" thickBot="1" x14ac:dyDescent="0.35">
      <c r="A30" s="734" t="s">
        <v>778</v>
      </c>
      <c r="B30" s="735" t="s">
        <v>764</v>
      </c>
      <c r="C30" s="968">
        <v>25054386.235679999</v>
      </c>
      <c r="D30" s="970"/>
      <c r="E30" s="970"/>
      <c r="F30" s="969">
        <v>40916.883959999999</v>
      </c>
      <c r="G30" s="970"/>
      <c r="H30" s="970"/>
      <c r="I30" s="970"/>
      <c r="J30" s="970"/>
      <c r="K30" s="970"/>
      <c r="L30" s="970"/>
      <c r="M30" s="970"/>
      <c r="N30" s="969">
        <v>19009.110069999999</v>
      </c>
    </row>
    <row r="31" spans="1:14" ht="15" thickBot="1" x14ac:dyDescent="0.35">
      <c r="A31" s="738" t="s">
        <v>779</v>
      </c>
      <c r="B31" s="739" t="s">
        <v>42</v>
      </c>
      <c r="C31" s="968">
        <v>725545617.08288002</v>
      </c>
      <c r="D31" s="964">
        <v>571590515.4886601</v>
      </c>
      <c r="E31" s="964">
        <v>308520.41044000001</v>
      </c>
      <c r="F31" s="969">
        <v>5188225.1843999997</v>
      </c>
      <c r="G31" s="964">
        <v>2907279.6850999999</v>
      </c>
      <c r="H31" s="964">
        <v>241838.76167999997</v>
      </c>
      <c r="I31" s="964">
        <v>439438.69828999997</v>
      </c>
      <c r="J31" s="964">
        <v>375488.87191999995</v>
      </c>
      <c r="K31" s="964">
        <v>550820.86939000001</v>
      </c>
      <c r="L31" s="964">
        <v>98635.61295000001</v>
      </c>
      <c r="M31" s="964">
        <v>276405.96852999995</v>
      </c>
      <c r="N31" s="969">
        <v>5163272.4745999994</v>
      </c>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79" fitToHeight="0"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sheetPr>
  <dimension ref="B2:K24"/>
  <sheetViews>
    <sheetView showGridLines="0" view="pageLayout" zoomScaleNormal="100" workbookViewId="0">
      <selection activeCell="H12" sqref="H12"/>
    </sheetView>
  </sheetViews>
  <sheetFormatPr defaultRowHeight="14.4" x14ac:dyDescent="0.3"/>
  <cols>
    <col min="2" max="2" width="4.44140625" customWidth="1"/>
    <col min="3" max="3" width="14.5546875" customWidth="1"/>
    <col min="8" max="8" width="12.44140625" customWidth="1"/>
    <col min="9" max="9" width="16" customWidth="1"/>
    <col min="10" max="10" width="10.88671875" customWidth="1"/>
    <col min="11" max="11" width="6.5546875" customWidth="1"/>
  </cols>
  <sheetData>
    <row r="2" spans="2:11" ht="18" x14ac:dyDescent="0.3">
      <c r="B2" s="708" t="s">
        <v>1933</v>
      </c>
    </row>
    <row r="3" spans="2:11" ht="15.6" x14ac:dyDescent="0.3">
      <c r="B3" s="209"/>
      <c r="C3" s="272"/>
      <c r="D3" s="272"/>
      <c r="E3" s="272"/>
      <c r="H3" s="272"/>
      <c r="I3" s="272"/>
      <c r="J3" s="285"/>
      <c r="K3" s="272"/>
    </row>
    <row r="4" spans="2:11" ht="16.2" thickBot="1" x14ac:dyDescent="0.35">
      <c r="B4" s="209"/>
      <c r="C4" s="272"/>
      <c r="D4" s="272"/>
      <c r="E4" s="272"/>
      <c r="F4" s="1369"/>
      <c r="G4" s="1369"/>
      <c r="H4" s="272"/>
      <c r="I4" s="272"/>
      <c r="J4" s="285"/>
      <c r="K4" s="272"/>
    </row>
    <row r="5" spans="2:11" ht="16.2" thickBot="1" x14ac:dyDescent="0.35">
      <c r="B5" s="273"/>
      <c r="C5" s="273"/>
      <c r="D5" s="725" t="s">
        <v>6</v>
      </c>
      <c r="E5" s="726" t="s">
        <v>7</v>
      </c>
      <c r="F5" s="726" t="s">
        <v>8</v>
      </c>
      <c r="G5" s="726" t="s">
        <v>43</v>
      </c>
      <c r="H5" s="726" t="s">
        <v>44</v>
      </c>
      <c r="I5" s="726" t="s">
        <v>1934</v>
      </c>
      <c r="J5" s="1338" t="s">
        <v>164</v>
      </c>
      <c r="K5" s="1340"/>
    </row>
    <row r="6" spans="2:11" ht="84" customHeight="1" thickBot="1" x14ac:dyDescent="0.35">
      <c r="B6" s="273"/>
      <c r="C6" s="273"/>
      <c r="D6" s="1347" t="s">
        <v>738</v>
      </c>
      <c r="E6" s="1348"/>
      <c r="F6" s="1348"/>
      <c r="G6" s="1344"/>
      <c r="H6" s="1349" t="s">
        <v>824</v>
      </c>
      <c r="I6" s="1350" t="s">
        <v>825</v>
      </c>
      <c r="J6" s="1347" t="s">
        <v>826</v>
      </c>
      <c r="K6" s="1349"/>
    </row>
    <row r="7" spans="2:11" ht="34.5" customHeight="1" thickBot="1" x14ac:dyDescent="0.35">
      <c r="B7" s="286"/>
      <c r="C7" s="286"/>
      <c r="D7" s="747"/>
      <c r="E7" s="1347" t="s">
        <v>827</v>
      </c>
      <c r="F7" s="1349"/>
      <c r="G7" s="1374" t="s">
        <v>828</v>
      </c>
      <c r="H7" s="1370"/>
      <c r="I7" s="1359"/>
      <c r="J7" s="1371"/>
      <c r="K7" s="1370"/>
    </row>
    <row r="8" spans="2:11" ht="15.6" x14ac:dyDescent="0.3">
      <c r="B8" s="273"/>
      <c r="C8" s="273"/>
      <c r="D8" s="747"/>
      <c r="E8" s="1377"/>
      <c r="F8" s="1350" t="s">
        <v>808</v>
      </c>
      <c r="G8" s="1375"/>
      <c r="H8" s="1377"/>
      <c r="I8" s="1359"/>
      <c r="J8" s="1371"/>
      <c r="K8" s="1370"/>
    </row>
    <row r="9" spans="2:11" ht="16.2" thickBot="1" x14ac:dyDescent="0.35">
      <c r="B9" s="273"/>
      <c r="C9" s="273"/>
      <c r="D9" s="747"/>
      <c r="E9" s="1378"/>
      <c r="F9" s="1352"/>
      <c r="G9" s="1376"/>
      <c r="H9" s="1378"/>
      <c r="I9" s="1352"/>
      <c r="J9" s="1372"/>
      <c r="K9" s="1373"/>
    </row>
    <row r="10" spans="2:11" ht="28.2" thickBot="1" x14ac:dyDescent="0.35">
      <c r="B10" s="749" t="s">
        <v>464</v>
      </c>
      <c r="C10" s="750" t="s">
        <v>829</v>
      </c>
      <c r="D10" s="751"/>
      <c r="E10" s="752"/>
      <c r="F10" s="751"/>
      <c r="G10" s="751"/>
      <c r="H10" s="751"/>
      <c r="I10" s="753"/>
      <c r="J10" s="1379"/>
      <c r="K10" s="1380"/>
    </row>
    <row r="11" spans="2:11" ht="15" thickBot="1" x14ac:dyDescent="0.35">
      <c r="B11" s="734" t="s">
        <v>466</v>
      </c>
      <c r="C11" s="754" t="s">
        <v>830</v>
      </c>
      <c r="D11" s="737"/>
      <c r="E11" s="737"/>
      <c r="F11" s="737"/>
      <c r="G11" s="737"/>
      <c r="H11" s="737"/>
      <c r="I11" s="755"/>
      <c r="J11" s="1367"/>
      <c r="K11" s="1368"/>
    </row>
    <row r="12" spans="2:11" ht="15" thickBot="1" x14ac:dyDescent="0.35">
      <c r="B12" s="734" t="s">
        <v>753</v>
      </c>
      <c r="C12" s="754" t="s">
        <v>831</v>
      </c>
      <c r="D12" s="737"/>
      <c r="E12" s="737"/>
      <c r="F12" s="737"/>
      <c r="G12" s="737"/>
      <c r="H12" s="737"/>
      <c r="I12" s="755"/>
      <c r="J12" s="1367"/>
      <c r="K12" s="1368"/>
    </row>
    <row r="13" spans="2:11" ht="15" thickBot="1" x14ac:dyDescent="0.35">
      <c r="B13" s="734" t="s">
        <v>755</v>
      </c>
      <c r="C13" s="754" t="s">
        <v>832</v>
      </c>
      <c r="D13" s="737"/>
      <c r="E13" s="737"/>
      <c r="F13" s="737"/>
      <c r="G13" s="737"/>
      <c r="H13" s="737"/>
      <c r="I13" s="755"/>
      <c r="J13" s="1367"/>
      <c r="K13" s="1368"/>
    </row>
    <row r="14" spans="2:11" ht="15" thickBot="1" x14ac:dyDescent="0.35">
      <c r="B14" s="734" t="s">
        <v>757</v>
      </c>
      <c r="C14" s="754" t="s">
        <v>833</v>
      </c>
      <c r="D14" s="737"/>
      <c r="E14" s="737"/>
      <c r="F14" s="737"/>
      <c r="G14" s="737"/>
      <c r="H14" s="737"/>
      <c r="I14" s="755"/>
      <c r="J14" s="1367"/>
      <c r="K14" s="1368"/>
    </row>
    <row r="15" spans="2:11" ht="15" thickBot="1" x14ac:dyDescent="0.35">
      <c r="B15" s="734" t="s">
        <v>759</v>
      </c>
      <c r="C15" s="754" t="s">
        <v>834</v>
      </c>
      <c r="D15" s="737"/>
      <c r="E15" s="737"/>
      <c r="F15" s="737"/>
      <c r="G15" s="737"/>
      <c r="H15" s="737"/>
      <c r="I15" s="755"/>
      <c r="J15" s="1367"/>
      <c r="K15" s="1368"/>
    </row>
    <row r="16" spans="2:11" ht="15" thickBot="1" x14ac:dyDescent="0.35">
      <c r="B16" s="734" t="s">
        <v>761</v>
      </c>
      <c r="C16" s="754" t="s">
        <v>835</v>
      </c>
      <c r="D16" s="737"/>
      <c r="E16" s="737"/>
      <c r="F16" s="737"/>
      <c r="G16" s="737"/>
      <c r="H16" s="737"/>
      <c r="I16" s="755"/>
      <c r="J16" s="1367"/>
      <c r="K16" s="1368"/>
    </row>
    <row r="17" spans="2:11" ht="28.2" thickBot="1" x14ac:dyDescent="0.35">
      <c r="B17" s="734" t="s">
        <v>763</v>
      </c>
      <c r="C17" s="739" t="s">
        <v>529</v>
      </c>
      <c r="D17" s="752"/>
      <c r="E17" s="752"/>
      <c r="F17" s="752"/>
      <c r="G17" s="756"/>
      <c r="H17" s="756"/>
      <c r="I17" s="752"/>
      <c r="J17" s="1363"/>
      <c r="K17" s="1364"/>
    </row>
    <row r="18" spans="2:11" ht="15" thickBot="1" x14ac:dyDescent="0.35">
      <c r="B18" s="736" t="s">
        <v>765</v>
      </c>
      <c r="C18" s="754" t="s">
        <v>830</v>
      </c>
      <c r="D18" s="737"/>
      <c r="E18" s="737"/>
      <c r="F18" s="737"/>
      <c r="G18" s="755"/>
      <c r="H18" s="755"/>
      <c r="I18" s="737"/>
      <c r="J18" s="1363"/>
      <c r="K18" s="1364"/>
    </row>
    <row r="19" spans="2:11" ht="15" thickBot="1" x14ac:dyDescent="0.35">
      <c r="B19" s="734" t="s">
        <v>767</v>
      </c>
      <c r="C19" s="754" t="s">
        <v>831</v>
      </c>
      <c r="D19" s="737"/>
      <c r="E19" s="737"/>
      <c r="F19" s="737"/>
      <c r="G19" s="755"/>
      <c r="H19" s="755"/>
      <c r="I19" s="737"/>
      <c r="J19" s="1363"/>
      <c r="K19" s="1364"/>
    </row>
    <row r="20" spans="2:11" ht="15" thickBot="1" x14ac:dyDescent="0.35">
      <c r="B20" s="734" t="s">
        <v>768</v>
      </c>
      <c r="C20" s="754" t="s">
        <v>832</v>
      </c>
      <c r="D20" s="737"/>
      <c r="E20" s="737"/>
      <c r="F20" s="737"/>
      <c r="G20" s="755"/>
      <c r="H20" s="755"/>
      <c r="I20" s="737"/>
      <c r="J20" s="1363"/>
      <c r="K20" s="1364"/>
    </row>
    <row r="21" spans="2:11" ht="15" thickBot="1" x14ac:dyDescent="0.35">
      <c r="B21" s="734" t="s">
        <v>769</v>
      </c>
      <c r="C21" s="754" t="s">
        <v>833</v>
      </c>
      <c r="D21" s="737"/>
      <c r="E21" s="737"/>
      <c r="F21" s="737"/>
      <c r="G21" s="755"/>
      <c r="H21" s="755"/>
      <c r="I21" s="737"/>
      <c r="J21" s="1363"/>
      <c r="K21" s="1364"/>
    </row>
    <row r="22" spans="2:11" ht="15" thickBot="1" x14ac:dyDescent="0.35">
      <c r="B22" s="734" t="s">
        <v>770</v>
      </c>
      <c r="C22" s="754" t="s">
        <v>834</v>
      </c>
      <c r="D22" s="737"/>
      <c r="E22" s="737"/>
      <c r="F22" s="737"/>
      <c r="G22" s="755"/>
      <c r="H22" s="755"/>
      <c r="I22" s="737"/>
      <c r="J22" s="1363"/>
      <c r="K22" s="1364"/>
    </row>
    <row r="23" spans="2:11" ht="15" thickBot="1" x14ac:dyDescent="0.35">
      <c r="B23" s="734" t="s">
        <v>771</v>
      </c>
      <c r="C23" s="754" t="s">
        <v>835</v>
      </c>
      <c r="D23" s="737"/>
      <c r="E23" s="737"/>
      <c r="F23" s="737"/>
      <c r="G23" s="755"/>
      <c r="H23" s="755"/>
      <c r="I23" s="737"/>
      <c r="J23" s="1363"/>
      <c r="K23" s="1364"/>
    </row>
    <row r="24" spans="2:11" ht="15" thickBot="1" x14ac:dyDescent="0.35">
      <c r="B24" s="757" t="s">
        <v>772</v>
      </c>
      <c r="C24" s="739" t="s">
        <v>42</v>
      </c>
      <c r="D24" s="737"/>
      <c r="E24" s="737"/>
      <c r="F24" s="737"/>
      <c r="G24" s="737"/>
      <c r="H24" s="737"/>
      <c r="I24" s="737"/>
      <c r="J24" s="1365"/>
      <c r="K24" s="1366"/>
    </row>
  </sheetData>
  <mergeCells count="26">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 ref="J21:K21"/>
    <mergeCell ref="J22:K22"/>
    <mergeCell ref="J23:K23"/>
    <mergeCell ref="J24:K24"/>
    <mergeCell ref="J15:K15"/>
    <mergeCell ref="J16:K16"/>
    <mergeCell ref="J17:K17"/>
    <mergeCell ref="J18:K18"/>
    <mergeCell ref="J19:K19"/>
    <mergeCell ref="J20:K2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pageSetUpPr fitToPage="1"/>
  </sheetPr>
  <dimension ref="B2:I28"/>
  <sheetViews>
    <sheetView showGridLines="0" view="pageLayout" zoomScaleNormal="100" workbookViewId="0">
      <selection activeCell="B4" sqref="B4"/>
    </sheetView>
  </sheetViews>
  <sheetFormatPr defaultRowHeight="14.4" x14ac:dyDescent="0.3"/>
  <cols>
    <col min="2" max="2" width="4.5546875" customWidth="1"/>
    <col min="3" max="3" width="25" customWidth="1"/>
    <col min="7" max="7" width="13" customWidth="1"/>
    <col min="8" max="8" width="12.44140625" customWidth="1"/>
    <col min="9" max="9" width="20.44140625" customWidth="1"/>
  </cols>
  <sheetData>
    <row r="2" spans="2:9" ht="18" x14ac:dyDescent="0.3">
      <c r="B2" s="708" t="s">
        <v>836</v>
      </c>
    </row>
    <row r="3" spans="2:9" ht="16.2" thickBot="1" x14ac:dyDescent="0.35">
      <c r="B3" s="209"/>
      <c r="C3" s="272"/>
      <c r="D3" s="272"/>
      <c r="E3" s="1369"/>
      <c r="F3" s="1369"/>
      <c r="G3" s="272"/>
      <c r="H3" s="272"/>
      <c r="I3" s="272"/>
    </row>
    <row r="4" spans="2:9" ht="16.2" thickBot="1" x14ac:dyDescent="0.35">
      <c r="B4" s="273"/>
      <c r="C4" s="273"/>
      <c r="D4" s="921" t="s">
        <v>6</v>
      </c>
      <c r="E4" s="724" t="s">
        <v>7</v>
      </c>
      <c r="F4" s="724" t="s">
        <v>8</v>
      </c>
      <c r="G4" s="724" t="s">
        <v>43</v>
      </c>
      <c r="H4" s="724" t="s">
        <v>44</v>
      </c>
      <c r="I4" s="724" t="s">
        <v>163</v>
      </c>
    </row>
    <row r="5" spans="2:9" ht="19.5" customHeight="1" thickBot="1" x14ac:dyDescent="0.35">
      <c r="B5" s="273"/>
      <c r="C5" s="273"/>
      <c r="D5" s="1331" t="s">
        <v>837</v>
      </c>
      <c r="E5" s="1332"/>
      <c r="F5" s="1332"/>
      <c r="G5" s="1333"/>
      <c r="H5" s="1383" t="s">
        <v>824</v>
      </c>
      <c r="I5" s="1335" t="s">
        <v>826</v>
      </c>
    </row>
    <row r="6" spans="2:9" ht="49.5" customHeight="1" thickBot="1" x14ac:dyDescent="0.35">
      <c r="B6" s="286"/>
      <c r="C6" s="286"/>
      <c r="D6" s="931"/>
      <c r="E6" s="1331" t="s">
        <v>827</v>
      </c>
      <c r="F6" s="1383"/>
      <c r="G6" s="791" t="s">
        <v>838</v>
      </c>
      <c r="H6" s="1384"/>
      <c r="I6" s="1386"/>
    </row>
    <row r="7" spans="2:9" ht="15.6" x14ac:dyDescent="0.3">
      <c r="B7" s="273"/>
      <c r="C7" s="273"/>
      <c r="D7" s="932"/>
      <c r="E7" s="1387"/>
      <c r="F7" s="1335" t="s">
        <v>808</v>
      </c>
      <c r="G7" s="1387"/>
      <c r="H7" s="1384"/>
      <c r="I7" s="1386"/>
    </row>
    <row r="8" spans="2:9" ht="16.2" thickBot="1" x14ac:dyDescent="0.35">
      <c r="B8" s="273"/>
      <c r="C8" s="273"/>
      <c r="D8" s="933"/>
      <c r="E8" s="1388"/>
      <c r="F8" s="1389"/>
      <c r="G8" s="1390"/>
      <c r="H8" s="1385"/>
      <c r="I8" s="1336"/>
    </row>
    <row r="9" spans="2:9" ht="15" thickBot="1" x14ac:dyDescent="0.35">
      <c r="B9" s="926" t="s">
        <v>464</v>
      </c>
      <c r="C9" s="804" t="s">
        <v>839</v>
      </c>
      <c r="D9" s="743"/>
      <c r="E9" s="743"/>
      <c r="F9" s="743"/>
      <c r="G9" s="743"/>
      <c r="H9" s="743"/>
      <c r="I9" s="743"/>
    </row>
    <row r="10" spans="2:9" ht="15" thickBot="1" x14ac:dyDescent="0.35">
      <c r="B10" s="934" t="s">
        <v>466</v>
      </c>
      <c r="C10" s="743" t="s">
        <v>840</v>
      </c>
      <c r="D10" s="743"/>
      <c r="E10" s="743"/>
      <c r="F10" s="743"/>
      <c r="G10" s="743"/>
      <c r="H10" s="743"/>
      <c r="I10" s="743"/>
    </row>
    <row r="11" spans="2:9" ht="15" thickBot="1" x14ac:dyDescent="0.35">
      <c r="B11" s="934" t="s">
        <v>753</v>
      </c>
      <c r="C11" s="743" t="s">
        <v>841</v>
      </c>
      <c r="D11" s="743"/>
      <c r="E11" s="743"/>
      <c r="F11" s="743"/>
      <c r="G11" s="743"/>
      <c r="H11" s="743"/>
      <c r="I11" s="743"/>
    </row>
    <row r="12" spans="2:9" ht="24.6" thickBot="1" x14ac:dyDescent="0.35">
      <c r="B12" s="934" t="s">
        <v>755</v>
      </c>
      <c r="C12" s="743" t="s">
        <v>842</v>
      </c>
      <c r="D12" s="743"/>
      <c r="E12" s="743"/>
      <c r="F12" s="743"/>
      <c r="G12" s="743"/>
      <c r="H12" s="743"/>
      <c r="I12" s="743"/>
    </row>
    <row r="13" spans="2:9" ht="15" thickBot="1" x14ac:dyDescent="0.35">
      <c r="B13" s="934" t="s">
        <v>757</v>
      </c>
      <c r="C13" s="743" t="s">
        <v>843</v>
      </c>
      <c r="D13" s="743"/>
      <c r="E13" s="743"/>
      <c r="F13" s="743"/>
      <c r="G13" s="743"/>
      <c r="H13" s="743"/>
      <c r="I13" s="743"/>
    </row>
    <row r="14" spans="2:9" ht="15" thickBot="1" x14ac:dyDescent="0.35">
      <c r="B14" s="934" t="s">
        <v>759</v>
      </c>
      <c r="C14" s="743" t="s">
        <v>844</v>
      </c>
      <c r="D14" s="743"/>
      <c r="E14" s="743"/>
      <c r="F14" s="743"/>
      <c r="G14" s="743"/>
      <c r="H14" s="743"/>
      <c r="I14" s="743"/>
    </row>
    <row r="15" spans="2:9" ht="15" thickBot="1" x14ac:dyDescent="0.35">
      <c r="B15" s="934" t="s">
        <v>761</v>
      </c>
      <c r="C15" s="743" t="s">
        <v>845</v>
      </c>
      <c r="D15" s="743"/>
      <c r="E15" s="743"/>
      <c r="F15" s="743"/>
      <c r="G15" s="743"/>
      <c r="H15" s="743"/>
      <c r="I15" s="743"/>
    </row>
    <row r="16" spans="2:9" ht="15" thickBot="1" x14ac:dyDescent="0.35">
      <c r="B16" s="934" t="s">
        <v>763</v>
      </c>
      <c r="C16" s="743" t="s">
        <v>846</v>
      </c>
      <c r="D16" s="743"/>
      <c r="E16" s="743"/>
      <c r="F16" s="743"/>
      <c r="G16" s="743"/>
      <c r="H16" s="743"/>
      <c r="I16" s="743"/>
    </row>
    <row r="17" spans="2:9" ht="24.6" thickBot="1" x14ac:dyDescent="0.35">
      <c r="B17" s="929" t="s">
        <v>765</v>
      </c>
      <c r="C17" s="743" t="s">
        <v>847</v>
      </c>
      <c r="D17" s="743"/>
      <c r="E17" s="743"/>
      <c r="F17" s="743"/>
      <c r="G17" s="743"/>
      <c r="H17" s="743"/>
      <c r="I17" s="743"/>
    </row>
    <row r="18" spans="2:9" ht="15" thickBot="1" x14ac:dyDescent="0.35">
      <c r="B18" s="934" t="s">
        <v>767</v>
      </c>
      <c r="C18" s="743" t="s">
        <v>848</v>
      </c>
      <c r="D18" s="743"/>
      <c r="E18" s="743"/>
      <c r="F18" s="743"/>
      <c r="G18" s="743"/>
      <c r="H18" s="743"/>
      <c r="I18" s="743"/>
    </row>
    <row r="19" spans="2:9" ht="15" thickBot="1" x14ac:dyDescent="0.35">
      <c r="B19" s="934" t="s">
        <v>768</v>
      </c>
      <c r="C19" s="743" t="s">
        <v>849</v>
      </c>
      <c r="D19" s="743"/>
      <c r="E19" s="1381"/>
      <c r="F19" s="1382"/>
      <c r="G19" s="743"/>
      <c r="H19" s="743"/>
      <c r="I19" s="743"/>
    </row>
    <row r="20" spans="2:9" ht="15" thickBot="1" x14ac:dyDescent="0.35">
      <c r="B20" s="934" t="s">
        <v>769</v>
      </c>
      <c r="C20" s="743" t="s">
        <v>850</v>
      </c>
      <c r="D20" s="743"/>
      <c r="E20" s="743"/>
      <c r="F20" s="743"/>
      <c r="G20" s="743"/>
      <c r="H20" s="743"/>
      <c r="I20" s="743"/>
    </row>
    <row r="21" spans="2:9" ht="24.6" thickBot="1" x14ac:dyDescent="0.35">
      <c r="B21" s="934" t="s">
        <v>770</v>
      </c>
      <c r="C21" s="743" t="s">
        <v>851</v>
      </c>
      <c r="D21" s="743"/>
      <c r="E21" s="743"/>
      <c r="F21" s="743"/>
      <c r="G21" s="743"/>
      <c r="H21" s="743"/>
      <c r="I21" s="743"/>
    </row>
    <row r="22" spans="2:9" ht="24.6" thickBot="1" x14ac:dyDescent="0.35">
      <c r="B22" s="934" t="s">
        <v>771</v>
      </c>
      <c r="C22" s="743" t="s">
        <v>852</v>
      </c>
      <c r="D22" s="743"/>
      <c r="E22" s="743"/>
      <c r="F22" s="743"/>
      <c r="G22" s="743"/>
      <c r="H22" s="743"/>
      <c r="I22" s="743"/>
    </row>
    <row r="23" spans="2:9" ht="24.6" thickBot="1" x14ac:dyDescent="0.35">
      <c r="B23" s="929" t="s">
        <v>772</v>
      </c>
      <c r="C23" s="743" t="s">
        <v>853</v>
      </c>
      <c r="D23" s="743"/>
      <c r="E23" s="743"/>
      <c r="F23" s="743"/>
      <c r="G23" s="743"/>
      <c r="H23" s="743"/>
      <c r="I23" s="743"/>
    </row>
    <row r="24" spans="2:9" ht="15" thickBot="1" x14ac:dyDescent="0.35">
      <c r="B24" s="934" t="s">
        <v>773</v>
      </c>
      <c r="C24" s="743" t="s">
        <v>854</v>
      </c>
      <c r="D24" s="743"/>
      <c r="E24" s="743"/>
      <c r="F24" s="743"/>
      <c r="G24" s="743"/>
      <c r="H24" s="743"/>
      <c r="I24" s="743"/>
    </row>
    <row r="25" spans="2:9" ht="15" thickBot="1" x14ac:dyDescent="0.35">
      <c r="B25" s="934" t="s">
        <v>774</v>
      </c>
      <c r="C25" s="743" t="s">
        <v>855</v>
      </c>
      <c r="D25" s="743"/>
      <c r="E25" s="743"/>
      <c r="F25" s="743"/>
      <c r="G25" s="743"/>
      <c r="H25" s="743"/>
      <c r="I25" s="743"/>
    </row>
    <row r="26" spans="2:9" ht="24.6" thickBot="1" x14ac:dyDescent="0.35">
      <c r="B26" s="934" t="s">
        <v>775</v>
      </c>
      <c r="C26" s="743" t="s">
        <v>856</v>
      </c>
      <c r="D26" s="743"/>
      <c r="E26" s="743"/>
      <c r="F26" s="743"/>
      <c r="G26" s="743"/>
      <c r="H26" s="743"/>
      <c r="I26" s="743"/>
    </row>
    <row r="27" spans="2:9" ht="15" thickBot="1" x14ac:dyDescent="0.35">
      <c r="B27" s="934" t="s">
        <v>776</v>
      </c>
      <c r="C27" s="743" t="s">
        <v>857</v>
      </c>
      <c r="D27" s="743"/>
      <c r="E27" s="743"/>
      <c r="F27" s="743"/>
      <c r="G27" s="743"/>
      <c r="H27" s="743"/>
      <c r="I27" s="743"/>
    </row>
    <row r="28" spans="2:9" ht="15" thickBot="1" x14ac:dyDescent="0.35">
      <c r="B28" s="935" t="s">
        <v>777</v>
      </c>
      <c r="C28" s="748" t="s">
        <v>42</v>
      </c>
      <c r="D28" s="748"/>
      <c r="E28" s="748"/>
      <c r="F28" s="748"/>
      <c r="G28" s="748"/>
      <c r="H28" s="748"/>
      <c r="I28" s="748"/>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2" fitToWidth="0"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sheetPr>
  <dimension ref="A2:N22"/>
  <sheetViews>
    <sheetView showGridLines="0" view="pageLayout" zoomScaleNormal="100" workbookViewId="0">
      <selection activeCell="Q18" sqref="Q18"/>
    </sheetView>
  </sheetViews>
  <sheetFormatPr defaultRowHeight="14.4" x14ac:dyDescent="0.3"/>
  <cols>
    <col min="1" max="1" width="4.44140625" customWidth="1"/>
    <col min="2" max="2" width="25.88671875" customWidth="1"/>
    <col min="3" max="4" width="7.5546875" customWidth="1"/>
    <col min="6" max="6" width="6.5546875" customWidth="1"/>
    <col min="7" max="7" width="11.88671875" customWidth="1"/>
    <col min="8" max="8" width="6.44140625" customWidth="1"/>
    <col min="12" max="13" width="8.5546875" customWidth="1"/>
  </cols>
  <sheetData>
    <row r="2" spans="1:14" ht="18" x14ac:dyDescent="0.3">
      <c r="A2" s="708" t="s">
        <v>722</v>
      </c>
    </row>
    <row r="3" spans="1:14" ht="16.2" thickBot="1" x14ac:dyDescent="0.35">
      <c r="A3" s="209"/>
      <c r="B3" s="272"/>
      <c r="C3" s="272"/>
      <c r="D3" s="272"/>
      <c r="E3" s="272"/>
      <c r="F3" s="272"/>
      <c r="G3" s="272"/>
      <c r="H3" s="272"/>
      <c r="I3" s="272"/>
      <c r="J3" s="272"/>
      <c r="K3" s="272"/>
      <c r="L3" s="272"/>
      <c r="M3" s="272"/>
      <c r="N3" s="272"/>
    </row>
    <row r="4" spans="1:14" ht="16.2" thickBot="1" x14ac:dyDescent="0.35">
      <c r="A4" s="209"/>
      <c r="B4" s="287"/>
      <c r="C4" s="778" t="s">
        <v>6</v>
      </c>
      <c r="D4" s="779" t="s">
        <v>7</v>
      </c>
      <c r="E4" s="779" t="s">
        <v>8</v>
      </c>
      <c r="F4" s="779" t="s">
        <v>43</v>
      </c>
      <c r="G4" s="779" t="s">
        <v>44</v>
      </c>
      <c r="H4" s="779" t="s">
        <v>163</v>
      </c>
      <c r="I4" s="779" t="s">
        <v>164</v>
      </c>
      <c r="J4" s="779" t="s">
        <v>197</v>
      </c>
      <c r="K4" s="779" t="s">
        <v>444</v>
      </c>
      <c r="L4" s="779" t="s">
        <v>445</v>
      </c>
      <c r="M4" s="779" t="s">
        <v>446</v>
      </c>
      <c r="N4" s="779" t="s">
        <v>447</v>
      </c>
    </row>
    <row r="5" spans="1:14" ht="21" customHeight="1" thickBot="1" x14ac:dyDescent="0.35">
      <c r="A5" s="273"/>
      <c r="B5" s="273"/>
      <c r="C5" s="780" t="s">
        <v>751</v>
      </c>
      <c r="D5" s="781"/>
      <c r="E5" s="781"/>
      <c r="F5" s="781"/>
      <c r="G5" s="781"/>
      <c r="H5" s="781"/>
      <c r="I5" s="781"/>
      <c r="J5" s="781"/>
      <c r="K5" s="781"/>
      <c r="L5" s="781"/>
      <c r="M5" s="781"/>
      <c r="N5" s="782"/>
    </row>
    <row r="6" spans="1:14" ht="23.25" customHeight="1" thickBot="1" x14ac:dyDescent="0.35">
      <c r="A6" s="273"/>
      <c r="B6" s="273"/>
      <c r="C6" s="783"/>
      <c r="D6" s="784" t="s">
        <v>858</v>
      </c>
      <c r="E6" s="785"/>
      <c r="F6" s="784" t="s">
        <v>859</v>
      </c>
      <c r="G6" s="786"/>
      <c r="H6" s="786"/>
      <c r="I6" s="786"/>
      <c r="J6" s="786"/>
      <c r="K6" s="786"/>
      <c r="L6" s="786"/>
      <c r="M6" s="786"/>
      <c r="N6" s="742"/>
    </row>
    <row r="7" spans="1:14" ht="19.5" customHeight="1" thickBot="1" x14ac:dyDescent="0.35">
      <c r="A7" s="273"/>
      <c r="B7" s="273"/>
      <c r="C7" s="783"/>
      <c r="D7" s="783"/>
      <c r="E7" s="787"/>
      <c r="F7" s="783"/>
      <c r="G7" s="1335" t="s">
        <v>816</v>
      </c>
      <c r="H7" s="1391" t="s">
        <v>860</v>
      </c>
      <c r="I7" s="1392"/>
      <c r="J7" s="1392"/>
      <c r="K7" s="1392"/>
      <c r="L7" s="1392"/>
      <c r="M7" s="1392"/>
      <c r="N7" s="1393"/>
    </row>
    <row r="8" spans="1:14" ht="82.5" customHeight="1" thickBot="1" x14ac:dyDescent="0.35">
      <c r="A8" s="273"/>
      <c r="B8" s="273"/>
      <c r="C8" s="783"/>
      <c r="D8" s="783"/>
      <c r="E8" s="788" t="s">
        <v>861</v>
      </c>
      <c r="F8" s="789"/>
      <c r="G8" s="1389"/>
      <c r="H8" s="790"/>
      <c r="I8" s="791" t="s">
        <v>862</v>
      </c>
      <c r="J8" s="791" t="s">
        <v>863</v>
      </c>
      <c r="K8" s="791" t="s">
        <v>1935</v>
      </c>
      <c r="L8" s="791" t="s">
        <v>864</v>
      </c>
      <c r="M8" s="791" t="s">
        <v>865</v>
      </c>
      <c r="N8" s="791" t="s">
        <v>866</v>
      </c>
    </row>
    <row r="9" spans="1:14" ht="15" thickBot="1" x14ac:dyDescent="0.35">
      <c r="A9" s="792" t="s">
        <v>464</v>
      </c>
      <c r="B9" s="793" t="s">
        <v>837</v>
      </c>
      <c r="C9" s="742"/>
      <c r="D9" s="742"/>
      <c r="E9" s="742"/>
      <c r="F9" s="742"/>
      <c r="G9" s="742"/>
      <c r="H9" s="742"/>
      <c r="I9" s="742"/>
      <c r="J9" s="742"/>
      <c r="K9" s="742"/>
      <c r="L9" s="742"/>
      <c r="M9" s="742"/>
      <c r="N9" s="742"/>
    </row>
    <row r="10" spans="1:14" ht="15" thickBot="1" x14ac:dyDescent="0.35">
      <c r="A10" s="794" t="s">
        <v>466</v>
      </c>
      <c r="B10" s="795" t="s">
        <v>867</v>
      </c>
      <c r="C10" s="743"/>
      <c r="D10" s="743"/>
      <c r="E10" s="743"/>
      <c r="F10" s="743"/>
      <c r="G10" s="743"/>
      <c r="H10" s="743"/>
      <c r="I10" s="743"/>
      <c r="J10" s="743"/>
      <c r="K10" s="743"/>
      <c r="L10" s="743"/>
      <c r="M10" s="743"/>
      <c r="N10" s="743"/>
    </row>
    <row r="11" spans="1:14" ht="32.25" customHeight="1" thickBot="1" x14ac:dyDescent="0.35">
      <c r="A11" s="794" t="s">
        <v>753</v>
      </c>
      <c r="B11" s="796" t="s">
        <v>868</v>
      </c>
      <c r="C11" s="743"/>
      <c r="D11" s="743"/>
      <c r="E11" s="743"/>
      <c r="F11" s="743"/>
      <c r="G11" s="743"/>
      <c r="H11" s="743"/>
      <c r="I11" s="743"/>
      <c r="J11" s="743"/>
      <c r="K11" s="743"/>
      <c r="L11" s="743"/>
      <c r="M11" s="743"/>
      <c r="N11" s="743"/>
    </row>
    <row r="12" spans="1:14" ht="62.25" customHeight="1" thickBot="1" x14ac:dyDescent="0.35">
      <c r="A12" s="794" t="s">
        <v>755</v>
      </c>
      <c r="B12" s="797" t="s">
        <v>869</v>
      </c>
      <c r="C12" s="743"/>
      <c r="D12" s="743"/>
      <c r="E12" s="799"/>
      <c r="F12" s="743"/>
      <c r="G12" s="743"/>
      <c r="H12" s="743"/>
      <c r="I12" s="799"/>
      <c r="J12" s="799"/>
      <c r="K12" s="799"/>
      <c r="L12" s="799"/>
      <c r="M12" s="799"/>
      <c r="N12" s="799"/>
    </row>
    <row r="13" spans="1:14" ht="68.25" customHeight="1" thickBot="1" x14ac:dyDescent="0.35">
      <c r="A13" s="794" t="s">
        <v>757</v>
      </c>
      <c r="B13" s="797" t="s">
        <v>870</v>
      </c>
      <c r="C13" s="743"/>
      <c r="D13" s="743"/>
      <c r="E13" s="799"/>
      <c r="F13" s="743"/>
      <c r="G13" s="743"/>
      <c r="H13" s="743"/>
      <c r="I13" s="799"/>
      <c r="J13" s="799"/>
      <c r="K13" s="799"/>
      <c r="L13" s="799"/>
      <c r="M13" s="799"/>
      <c r="N13" s="799"/>
    </row>
    <row r="14" spans="1:14" ht="51.75" customHeight="1" thickBot="1" x14ac:dyDescent="0.35">
      <c r="A14" s="794" t="s">
        <v>759</v>
      </c>
      <c r="B14" s="797" t="s">
        <v>871</v>
      </c>
      <c r="C14" s="743"/>
      <c r="D14" s="743"/>
      <c r="E14" s="799"/>
      <c r="F14" s="743"/>
      <c r="G14" s="743"/>
      <c r="H14" s="743"/>
      <c r="I14" s="799"/>
      <c r="J14" s="799"/>
      <c r="K14" s="799"/>
      <c r="L14" s="799"/>
      <c r="M14" s="799"/>
      <c r="N14" s="799"/>
    </row>
    <row r="15" spans="1:14" ht="35.25" customHeight="1" thickBot="1" x14ac:dyDescent="0.35">
      <c r="A15" s="798" t="s">
        <v>761</v>
      </c>
      <c r="B15" s="758" t="s">
        <v>872</v>
      </c>
      <c r="C15" s="743"/>
      <c r="D15" s="743"/>
      <c r="E15" s="743"/>
      <c r="F15" s="743"/>
      <c r="G15" s="743"/>
      <c r="H15" s="743"/>
      <c r="I15" s="743"/>
      <c r="J15" s="743"/>
      <c r="K15" s="743"/>
      <c r="L15" s="743"/>
      <c r="M15" s="743"/>
      <c r="N15" s="743"/>
    </row>
    <row r="16" spans="1:14" ht="15" thickBot="1" x14ac:dyDescent="0.35">
      <c r="A16" s="798" t="s">
        <v>763</v>
      </c>
      <c r="B16" s="758" t="s">
        <v>873</v>
      </c>
      <c r="C16" s="800"/>
      <c r="D16" s="800"/>
      <c r="E16" s="800"/>
      <c r="F16" s="800"/>
      <c r="G16" s="800"/>
      <c r="H16" s="800"/>
      <c r="I16" s="800"/>
      <c r="J16" s="800"/>
      <c r="K16" s="800"/>
      <c r="L16" s="800"/>
      <c r="M16" s="800"/>
      <c r="N16" s="800"/>
    </row>
    <row r="17" spans="1:14" ht="31.5" customHeight="1" thickBot="1" x14ac:dyDescent="0.35">
      <c r="A17" s="794" t="s">
        <v>765</v>
      </c>
      <c r="B17" s="795" t="s">
        <v>874</v>
      </c>
      <c r="C17" s="795"/>
      <c r="D17" s="801"/>
      <c r="E17" s="801"/>
      <c r="F17" s="801"/>
      <c r="G17" s="801"/>
      <c r="H17" s="801"/>
      <c r="I17" s="759"/>
      <c r="J17" s="759"/>
      <c r="K17" s="759"/>
      <c r="L17" s="759"/>
      <c r="M17" s="759"/>
      <c r="N17" s="759"/>
    </row>
    <row r="18" spans="1:14" ht="30.75" customHeight="1" thickBot="1" x14ac:dyDescent="0.35">
      <c r="A18" s="794" t="s">
        <v>767</v>
      </c>
      <c r="B18" s="796" t="s">
        <v>875</v>
      </c>
      <c r="C18" s="795"/>
      <c r="D18" s="801"/>
      <c r="E18" s="801"/>
      <c r="F18" s="801"/>
      <c r="G18" s="801"/>
      <c r="H18" s="801"/>
      <c r="I18" s="759"/>
      <c r="J18" s="759"/>
      <c r="K18" s="759"/>
      <c r="L18" s="759"/>
      <c r="M18" s="759"/>
      <c r="N18" s="759"/>
    </row>
    <row r="19" spans="1:14" ht="31.5" customHeight="1" thickBot="1" x14ac:dyDescent="0.35">
      <c r="A19" s="794" t="s">
        <v>768</v>
      </c>
      <c r="B19" s="795" t="s">
        <v>876</v>
      </c>
      <c r="C19" s="795"/>
      <c r="D19" s="801"/>
      <c r="E19" s="801"/>
      <c r="F19" s="801"/>
      <c r="G19" s="801"/>
      <c r="H19" s="801"/>
      <c r="I19" s="759"/>
      <c r="J19" s="759"/>
      <c r="K19" s="759"/>
      <c r="L19" s="759"/>
      <c r="M19" s="759"/>
      <c r="N19" s="759"/>
    </row>
    <row r="20" spans="1:14" ht="29.25" customHeight="1" thickBot="1" x14ac:dyDescent="0.35">
      <c r="A20" s="794" t="s">
        <v>769</v>
      </c>
      <c r="B20" s="796" t="s">
        <v>875</v>
      </c>
      <c r="C20" s="795"/>
      <c r="D20" s="801"/>
      <c r="E20" s="801"/>
      <c r="F20" s="801"/>
      <c r="G20" s="801"/>
      <c r="H20" s="801"/>
      <c r="I20" s="759"/>
      <c r="J20" s="759"/>
      <c r="K20" s="759"/>
      <c r="L20" s="759"/>
      <c r="M20" s="759"/>
      <c r="N20" s="759"/>
    </row>
    <row r="21" spans="1:14" ht="15" thickBot="1" x14ac:dyDescent="0.35">
      <c r="A21" s="798" t="s">
        <v>770</v>
      </c>
      <c r="B21" s="758" t="s">
        <v>877</v>
      </c>
      <c r="C21" s="795"/>
      <c r="D21" s="801"/>
      <c r="E21" s="801"/>
      <c r="F21" s="801"/>
      <c r="G21" s="801"/>
      <c r="H21" s="801"/>
      <c r="I21" s="759"/>
      <c r="J21" s="759"/>
      <c r="K21" s="759"/>
      <c r="L21" s="759"/>
      <c r="M21" s="759"/>
      <c r="N21" s="759"/>
    </row>
    <row r="22" spans="1:14" ht="15" thickBot="1" x14ac:dyDescent="0.35">
      <c r="A22" s="798" t="s">
        <v>771</v>
      </c>
      <c r="B22" s="758" t="s">
        <v>740</v>
      </c>
      <c r="C22" s="795"/>
      <c r="D22" s="801"/>
      <c r="E22" s="801"/>
      <c r="F22" s="801"/>
      <c r="G22" s="801"/>
      <c r="H22" s="801"/>
      <c r="I22" s="759"/>
      <c r="J22" s="759"/>
      <c r="K22" s="759"/>
      <c r="L22" s="759"/>
      <c r="M22" s="759"/>
      <c r="N22" s="759"/>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A1:E14"/>
  <sheetViews>
    <sheetView showGridLines="0" view="pageLayout" zoomScaleNormal="100" workbookViewId="0">
      <selection activeCell="D18" sqref="D18"/>
    </sheetView>
  </sheetViews>
  <sheetFormatPr defaultRowHeight="14.4" x14ac:dyDescent="0.3"/>
  <cols>
    <col min="1" max="1" width="4.5546875" customWidth="1"/>
    <col min="2" max="3" width="26.44140625" customWidth="1"/>
    <col min="4" max="5" width="27" customWidth="1"/>
  </cols>
  <sheetData>
    <row r="1" spans="1:5" ht="18" x14ac:dyDescent="0.3">
      <c r="A1" s="708" t="s">
        <v>723</v>
      </c>
    </row>
    <row r="2" spans="1:5" ht="16.2" thickBot="1" x14ac:dyDescent="0.35">
      <c r="A2" s="1400"/>
      <c r="B2" s="1400"/>
      <c r="C2" s="288"/>
      <c r="D2" s="289"/>
      <c r="E2" s="289"/>
    </row>
    <row r="3" spans="1:5" ht="16.2" thickBot="1" x14ac:dyDescent="0.35">
      <c r="A3" s="1400"/>
      <c r="B3" s="1400"/>
      <c r="C3" s="287"/>
      <c r="D3" s="764" t="s">
        <v>6</v>
      </c>
      <c r="E3" s="764" t="s">
        <v>7</v>
      </c>
    </row>
    <row r="4" spans="1:5" ht="15.6" x14ac:dyDescent="0.3">
      <c r="A4" s="1400"/>
      <c r="B4" s="1400"/>
      <c r="C4" s="272"/>
      <c r="D4" s="1347" t="s">
        <v>878</v>
      </c>
      <c r="E4" s="1349"/>
    </row>
    <row r="5" spans="1:5" ht="16.2" thickBot="1" x14ac:dyDescent="0.35">
      <c r="A5" s="1400"/>
      <c r="B5" s="1400"/>
      <c r="C5" s="274"/>
      <c r="D5" s="1372"/>
      <c r="E5" s="1373"/>
    </row>
    <row r="6" spans="1:5" ht="16.2" thickBot="1" x14ac:dyDescent="0.35">
      <c r="A6" s="1369"/>
      <c r="B6" s="1369"/>
      <c r="C6" s="275"/>
      <c r="D6" s="762" t="s">
        <v>879</v>
      </c>
      <c r="E6" s="726" t="s">
        <v>880</v>
      </c>
    </row>
    <row r="7" spans="1:5" ht="15" thickBot="1" x14ac:dyDescent="0.35">
      <c r="A7" s="936" t="s">
        <v>464</v>
      </c>
      <c r="B7" s="1398" t="s">
        <v>881</v>
      </c>
      <c r="C7" s="1399"/>
      <c r="D7" s="737"/>
      <c r="E7" s="737"/>
    </row>
    <row r="8" spans="1:5" ht="15" thickBot="1" x14ac:dyDescent="0.35">
      <c r="A8" s="937" t="s">
        <v>466</v>
      </c>
      <c r="B8" s="1398" t="s">
        <v>882</v>
      </c>
      <c r="C8" s="1399"/>
      <c r="D8" s="737"/>
      <c r="E8" s="737"/>
    </row>
    <row r="9" spans="1:5" ht="15" thickBot="1" x14ac:dyDescent="0.35">
      <c r="A9" s="938" t="s">
        <v>753</v>
      </c>
      <c r="B9" s="1394" t="s">
        <v>883</v>
      </c>
      <c r="C9" s="1395"/>
      <c r="D9" s="737"/>
      <c r="E9" s="737"/>
    </row>
    <row r="10" spans="1:5" ht="15" thickBot="1" x14ac:dyDescent="0.35">
      <c r="A10" s="938" t="s">
        <v>755</v>
      </c>
      <c r="B10" s="1394" t="s">
        <v>884</v>
      </c>
      <c r="C10" s="1395"/>
      <c r="D10" s="737"/>
      <c r="E10" s="737"/>
    </row>
    <row r="11" spans="1:5" ht="15" thickBot="1" x14ac:dyDescent="0.35">
      <c r="A11" s="938" t="s">
        <v>757</v>
      </c>
      <c r="B11" s="1394" t="s">
        <v>885</v>
      </c>
      <c r="C11" s="1395"/>
      <c r="D11" s="737"/>
      <c r="E11" s="737"/>
    </row>
    <row r="12" spans="1:5" ht="15" thickBot="1" x14ac:dyDescent="0.35">
      <c r="A12" s="938" t="s">
        <v>759</v>
      </c>
      <c r="B12" s="1394" t="s">
        <v>886</v>
      </c>
      <c r="C12" s="1395"/>
      <c r="D12" s="737"/>
      <c r="E12" s="737"/>
    </row>
    <row r="13" spans="1:5" ht="15" thickBot="1" x14ac:dyDescent="0.35">
      <c r="A13" s="938" t="s">
        <v>761</v>
      </c>
      <c r="B13" s="1394" t="s">
        <v>887</v>
      </c>
      <c r="C13" s="1395"/>
      <c r="D13" s="737"/>
      <c r="E13" s="737"/>
    </row>
    <row r="14" spans="1:5" ht="15" thickBot="1" x14ac:dyDescent="0.35">
      <c r="A14" s="939" t="s">
        <v>763</v>
      </c>
      <c r="B14" s="1396" t="s">
        <v>42</v>
      </c>
      <c r="C14" s="1397"/>
      <c r="D14" s="737"/>
      <c r="E14" s="737"/>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A1:X14"/>
  <sheetViews>
    <sheetView showGridLines="0" view="pageLayout" zoomScale="90" zoomScaleNormal="100" zoomScalePageLayoutView="90" workbookViewId="0">
      <selection activeCell="P29" sqref="P29"/>
    </sheetView>
  </sheetViews>
  <sheetFormatPr defaultRowHeight="14.4" x14ac:dyDescent="0.3"/>
  <cols>
    <col min="2" max="2" width="15.88671875" customWidth="1"/>
  </cols>
  <sheetData>
    <row r="1" spans="1:24" ht="18" x14ac:dyDescent="0.3">
      <c r="A1" s="708" t="s">
        <v>724</v>
      </c>
    </row>
    <row r="2" spans="1:24" ht="16.2" thickBot="1" x14ac:dyDescent="0.35">
      <c r="A2" s="272"/>
      <c r="B2" s="272"/>
      <c r="C2" s="290"/>
      <c r="D2" s="1369"/>
      <c r="E2" s="1369"/>
      <c r="F2" s="1369"/>
      <c r="G2" s="290"/>
      <c r="H2" s="1369"/>
      <c r="I2" s="1369"/>
      <c r="J2" s="1369"/>
      <c r="K2" s="290"/>
      <c r="L2" s="1369"/>
      <c r="M2" s="1369"/>
      <c r="N2" s="1369"/>
      <c r="O2" s="1369"/>
      <c r="P2" s="1369"/>
      <c r="Q2" s="1369"/>
      <c r="R2" s="1369"/>
      <c r="S2" s="290"/>
      <c r="T2" s="1369"/>
      <c r="U2" s="1369"/>
      <c r="V2" s="290"/>
      <c r="W2" s="1369"/>
      <c r="X2" s="1369"/>
    </row>
    <row r="3" spans="1:24" ht="15" thickBot="1" x14ac:dyDescent="0.35">
      <c r="A3" s="291"/>
      <c r="B3" s="291"/>
      <c r="C3" s="1419" t="s">
        <v>6</v>
      </c>
      <c r="D3" s="1420"/>
      <c r="E3" s="760" t="s">
        <v>7</v>
      </c>
      <c r="F3" s="1419" t="s">
        <v>8</v>
      </c>
      <c r="G3" s="1421"/>
      <c r="H3" s="1420"/>
      <c r="I3" s="760" t="s">
        <v>43</v>
      </c>
      <c r="J3" s="1419" t="s">
        <v>44</v>
      </c>
      <c r="K3" s="1420"/>
      <c r="L3" s="1419" t="s">
        <v>163</v>
      </c>
      <c r="M3" s="1420"/>
      <c r="N3" s="1419" t="s">
        <v>164</v>
      </c>
      <c r="O3" s="1421"/>
      <c r="P3" s="1420"/>
      <c r="Q3" s="761" t="s">
        <v>197</v>
      </c>
      <c r="R3" s="1419" t="s">
        <v>444</v>
      </c>
      <c r="S3" s="1420"/>
      <c r="T3" s="761" t="s">
        <v>445</v>
      </c>
      <c r="U3" s="1419" t="s">
        <v>446</v>
      </c>
      <c r="V3" s="1420"/>
      <c r="W3" s="1419" t="s">
        <v>447</v>
      </c>
      <c r="X3" s="1420"/>
    </row>
    <row r="4" spans="1:24" ht="15" thickBot="1" x14ac:dyDescent="0.35">
      <c r="A4" s="292"/>
      <c r="B4" s="292"/>
      <c r="C4" s="1406" t="s">
        <v>888</v>
      </c>
      <c r="D4" s="1407"/>
      <c r="E4" s="1408"/>
      <c r="F4" s="1412" t="s">
        <v>889</v>
      </c>
      <c r="G4" s="1413"/>
      <c r="H4" s="1413"/>
      <c r="I4" s="1413"/>
      <c r="J4" s="1413"/>
      <c r="K4" s="1413"/>
      <c r="L4" s="1413"/>
      <c r="M4" s="1413"/>
      <c r="N4" s="1414"/>
      <c r="O4" s="1414"/>
      <c r="P4" s="1414"/>
      <c r="Q4" s="802"/>
      <c r="R4" s="1414"/>
      <c r="S4" s="1414"/>
      <c r="T4" s="802"/>
      <c r="U4" s="1414"/>
      <c r="V4" s="1414"/>
      <c r="W4" s="1414"/>
      <c r="X4" s="1415"/>
    </row>
    <row r="5" spans="1:24" ht="15" thickBot="1" x14ac:dyDescent="0.35">
      <c r="A5" s="292"/>
      <c r="B5" s="293"/>
      <c r="C5" s="1409"/>
      <c r="D5" s="1410"/>
      <c r="E5" s="1411"/>
      <c r="F5" s="1416"/>
      <c r="G5" s="1417"/>
      <c r="H5" s="1417"/>
      <c r="I5" s="1418"/>
      <c r="J5" s="1325" t="s">
        <v>890</v>
      </c>
      <c r="K5" s="1326"/>
      <c r="L5" s="1326"/>
      <c r="M5" s="1327"/>
      <c r="N5" s="1328" t="s">
        <v>891</v>
      </c>
      <c r="O5" s="1326"/>
      <c r="P5" s="1326"/>
      <c r="Q5" s="1327"/>
      <c r="R5" s="1328" t="s">
        <v>892</v>
      </c>
      <c r="S5" s="1326"/>
      <c r="T5" s="1327"/>
      <c r="U5" s="1328" t="s">
        <v>893</v>
      </c>
      <c r="V5" s="1326"/>
      <c r="W5" s="1326"/>
      <c r="X5" s="1327"/>
    </row>
    <row r="6" spans="1:24" ht="36.6" thickBot="1" x14ac:dyDescent="0.35">
      <c r="A6" s="292"/>
      <c r="B6" s="294"/>
      <c r="C6" s="1325" t="s">
        <v>837</v>
      </c>
      <c r="D6" s="1405"/>
      <c r="E6" s="723" t="s">
        <v>880</v>
      </c>
      <c r="F6" s="1325" t="s">
        <v>879</v>
      </c>
      <c r="G6" s="1405"/>
      <c r="H6" s="1325" t="s">
        <v>880</v>
      </c>
      <c r="I6" s="1405"/>
      <c r="J6" s="1325" t="s">
        <v>879</v>
      </c>
      <c r="K6" s="1326"/>
      <c r="L6" s="1405"/>
      <c r="M6" s="803" t="s">
        <v>880</v>
      </c>
      <c r="N6" s="1325" t="s">
        <v>879</v>
      </c>
      <c r="O6" s="1405"/>
      <c r="P6" s="1325" t="s">
        <v>880</v>
      </c>
      <c r="Q6" s="1405"/>
      <c r="R6" s="1325" t="s">
        <v>879</v>
      </c>
      <c r="S6" s="1405"/>
      <c r="T6" s="803" t="s">
        <v>880</v>
      </c>
      <c r="U6" s="1325" t="s">
        <v>879</v>
      </c>
      <c r="V6" s="1326"/>
      <c r="W6" s="1405"/>
      <c r="X6" s="760" t="s">
        <v>880</v>
      </c>
    </row>
    <row r="7" spans="1:24" ht="60.6" thickBot="1" x14ac:dyDescent="0.35">
      <c r="A7" s="792" t="s">
        <v>464</v>
      </c>
      <c r="B7" s="743" t="s">
        <v>894</v>
      </c>
      <c r="C7" s="1381"/>
      <c r="D7" s="1382"/>
      <c r="E7" s="743"/>
      <c r="F7" s="1381"/>
      <c r="G7" s="1382"/>
      <c r="H7" s="1381"/>
      <c r="I7" s="1382"/>
      <c r="J7" s="1402"/>
      <c r="K7" s="1404"/>
      <c r="L7" s="1403"/>
      <c r="M7" s="805"/>
      <c r="N7" s="1402"/>
      <c r="O7" s="1403"/>
      <c r="P7" s="1402"/>
      <c r="Q7" s="1403"/>
      <c r="R7" s="1402"/>
      <c r="S7" s="1403"/>
      <c r="T7" s="805"/>
      <c r="U7" s="1402"/>
      <c r="V7" s="1404"/>
      <c r="W7" s="1403"/>
      <c r="X7" s="806"/>
    </row>
    <row r="8" spans="1:24" ht="60.6" thickBot="1" x14ac:dyDescent="0.35">
      <c r="A8" s="798" t="s">
        <v>466</v>
      </c>
      <c r="B8" s="743" t="s">
        <v>895</v>
      </c>
      <c r="C8" s="1381"/>
      <c r="D8" s="1382"/>
      <c r="E8" s="743"/>
      <c r="F8" s="1381"/>
      <c r="G8" s="1382"/>
      <c r="H8" s="1381"/>
      <c r="I8" s="1382"/>
      <c r="J8" s="1381"/>
      <c r="K8" s="1401"/>
      <c r="L8" s="1382"/>
      <c r="M8" s="743"/>
      <c r="N8" s="1381"/>
      <c r="O8" s="1382"/>
      <c r="P8" s="1381"/>
      <c r="Q8" s="1382"/>
      <c r="R8" s="1381"/>
      <c r="S8" s="1382"/>
      <c r="T8" s="743"/>
      <c r="U8" s="1381"/>
      <c r="V8" s="1401"/>
      <c r="W8" s="1382"/>
      <c r="X8" s="743"/>
    </row>
    <row r="9" spans="1:24" ht="24.6" thickBot="1" x14ac:dyDescent="0.35">
      <c r="A9" s="794" t="s">
        <v>753</v>
      </c>
      <c r="B9" s="807" t="s">
        <v>883</v>
      </c>
      <c r="C9" s="1381"/>
      <c r="D9" s="1382"/>
      <c r="E9" s="743"/>
      <c r="F9" s="1381"/>
      <c r="G9" s="1382"/>
      <c r="H9" s="1381"/>
      <c r="I9" s="1382"/>
      <c r="J9" s="1381"/>
      <c r="K9" s="1401"/>
      <c r="L9" s="1382"/>
      <c r="M9" s="743"/>
      <c r="N9" s="1381"/>
      <c r="O9" s="1382"/>
      <c r="P9" s="1381"/>
      <c r="Q9" s="1382"/>
      <c r="R9" s="1381"/>
      <c r="S9" s="1382"/>
      <c r="T9" s="743"/>
      <c r="U9" s="1381"/>
      <c r="V9" s="1401"/>
      <c r="W9" s="1382"/>
      <c r="X9" s="743"/>
    </row>
    <row r="10" spans="1:24" ht="24.6" thickBot="1" x14ac:dyDescent="0.35">
      <c r="A10" s="794" t="s">
        <v>755</v>
      </c>
      <c r="B10" s="807" t="s">
        <v>884</v>
      </c>
      <c r="C10" s="1381"/>
      <c r="D10" s="1382"/>
      <c r="E10" s="743"/>
      <c r="F10" s="1381"/>
      <c r="G10" s="1382"/>
      <c r="H10" s="1381"/>
      <c r="I10" s="1382"/>
      <c r="J10" s="1381"/>
      <c r="K10" s="1401"/>
      <c r="L10" s="1382"/>
      <c r="M10" s="743"/>
      <c r="N10" s="1381"/>
      <c r="O10" s="1382"/>
      <c r="P10" s="1381"/>
      <c r="Q10" s="1382"/>
      <c r="R10" s="1381"/>
      <c r="S10" s="1382"/>
      <c r="T10" s="743"/>
      <c r="U10" s="1381"/>
      <c r="V10" s="1401"/>
      <c r="W10" s="1382"/>
      <c r="X10" s="743"/>
    </row>
    <row r="11" spans="1:24" ht="36.6" thickBot="1" x14ac:dyDescent="0.35">
      <c r="A11" s="794" t="s">
        <v>757</v>
      </c>
      <c r="B11" s="807" t="s">
        <v>885</v>
      </c>
      <c r="C11" s="1381"/>
      <c r="D11" s="1382"/>
      <c r="E11" s="743"/>
      <c r="F11" s="1381"/>
      <c r="G11" s="1382"/>
      <c r="H11" s="1381"/>
      <c r="I11" s="1382"/>
      <c r="J11" s="1381"/>
      <c r="K11" s="1401"/>
      <c r="L11" s="1382"/>
      <c r="M11" s="743"/>
      <c r="N11" s="1381"/>
      <c r="O11" s="1382"/>
      <c r="P11" s="1381"/>
      <c r="Q11" s="1382"/>
      <c r="R11" s="1381"/>
      <c r="S11" s="1382"/>
      <c r="T11" s="743"/>
      <c r="U11" s="1381"/>
      <c r="V11" s="1401"/>
      <c r="W11" s="1382"/>
      <c r="X11" s="743"/>
    </row>
    <row r="12" spans="1:24" ht="32.25" customHeight="1" thickBot="1" x14ac:dyDescent="0.35">
      <c r="A12" s="794" t="s">
        <v>759</v>
      </c>
      <c r="B12" s="807" t="s">
        <v>886</v>
      </c>
      <c r="C12" s="1381"/>
      <c r="D12" s="1382"/>
      <c r="E12" s="743"/>
      <c r="F12" s="1381"/>
      <c r="G12" s="1382"/>
      <c r="H12" s="1381"/>
      <c r="I12" s="1382"/>
      <c r="J12" s="1381"/>
      <c r="K12" s="1401"/>
      <c r="L12" s="1382"/>
      <c r="M12" s="743"/>
      <c r="N12" s="1381"/>
      <c r="O12" s="1382"/>
      <c r="P12" s="1381"/>
      <c r="Q12" s="1382"/>
      <c r="R12" s="1381"/>
      <c r="S12" s="1382"/>
      <c r="T12" s="743"/>
      <c r="U12" s="1381"/>
      <c r="V12" s="1401"/>
      <c r="W12" s="1382"/>
      <c r="X12" s="743"/>
    </row>
    <row r="13" spans="1:24" ht="25.5" customHeight="1" thickBot="1" x14ac:dyDescent="0.35">
      <c r="A13" s="794" t="s">
        <v>761</v>
      </c>
      <c r="B13" s="807" t="s">
        <v>887</v>
      </c>
      <c r="C13" s="1381"/>
      <c r="D13" s="1382"/>
      <c r="E13" s="743"/>
      <c r="F13" s="1381"/>
      <c r="G13" s="1382"/>
      <c r="H13" s="1381"/>
      <c r="I13" s="1382"/>
      <c r="J13" s="1381"/>
      <c r="K13" s="1401"/>
      <c r="L13" s="1382"/>
      <c r="M13" s="743"/>
      <c r="N13" s="1381"/>
      <c r="O13" s="1382"/>
      <c r="P13" s="1381"/>
      <c r="Q13" s="1382"/>
      <c r="R13" s="1381"/>
      <c r="S13" s="1382"/>
      <c r="T13" s="743"/>
      <c r="U13" s="1381"/>
      <c r="V13" s="1401"/>
      <c r="W13" s="1382"/>
      <c r="X13" s="743"/>
    </row>
    <row r="14" spans="1:24" ht="15" thickBot="1" x14ac:dyDescent="0.35">
      <c r="A14" s="808" t="s">
        <v>763</v>
      </c>
      <c r="B14" s="748" t="s">
        <v>42</v>
      </c>
      <c r="C14" s="1381"/>
      <c r="D14" s="1382"/>
      <c r="E14" s="743"/>
      <c r="F14" s="1381"/>
      <c r="G14" s="1382"/>
      <c r="H14" s="1381"/>
      <c r="I14" s="1382"/>
      <c r="J14" s="1381"/>
      <c r="K14" s="1401"/>
      <c r="L14" s="1382"/>
      <c r="M14" s="743"/>
      <c r="N14" s="1381"/>
      <c r="O14" s="1382"/>
      <c r="P14" s="1381"/>
      <c r="Q14" s="1382"/>
      <c r="R14" s="1381"/>
      <c r="S14" s="1382"/>
      <c r="T14" s="743"/>
      <c r="U14" s="1381"/>
      <c r="V14" s="1401"/>
      <c r="W14" s="1382"/>
      <c r="X14" s="743"/>
    </row>
  </sheetData>
  <mergeCells count="99">
    <mergeCell ref="C3:D3"/>
    <mergeCell ref="F3:H3"/>
    <mergeCell ref="J3:K3"/>
    <mergeCell ref="L3:M3"/>
    <mergeCell ref="N3:P3"/>
    <mergeCell ref="D2:F2"/>
    <mergeCell ref="H2:J2"/>
    <mergeCell ref="L2:N2"/>
    <mergeCell ref="O2:P2"/>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s>
  <pageMargins left="0.70866141732283472" right="0.70866141732283472" top="0.74803149606299213" bottom="0.74803149606299213" header="0.31496062992125984" footer="0.31496062992125984"/>
  <pageSetup paperSize="9" scale="59"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70C0"/>
    <pageSetUpPr fitToPage="1"/>
  </sheetPr>
  <dimension ref="B2:L12"/>
  <sheetViews>
    <sheetView showGridLines="0" zoomScaleNormal="100" workbookViewId="0"/>
  </sheetViews>
  <sheetFormatPr defaultColWidth="9.109375" defaultRowHeight="14.4" x14ac:dyDescent="0.3"/>
  <cols>
    <col min="12" max="12" width="17.44140625" customWidth="1"/>
  </cols>
  <sheetData>
    <row r="2" spans="2:12" x14ac:dyDescent="0.3">
      <c r="B2" t="s">
        <v>1797</v>
      </c>
    </row>
    <row r="3" spans="2:12" x14ac:dyDescent="0.3">
      <c r="B3" t="s">
        <v>1798</v>
      </c>
    </row>
    <row r="5" spans="2:12" x14ac:dyDescent="0.3">
      <c r="B5" s="1165" t="s">
        <v>896</v>
      </c>
      <c r="C5" s="1166"/>
      <c r="D5" s="1166"/>
      <c r="E5" s="1166"/>
      <c r="F5" s="1166"/>
      <c r="G5" s="1166"/>
      <c r="H5" s="1166"/>
      <c r="I5" s="1166"/>
      <c r="J5" s="1166"/>
      <c r="K5" s="1166"/>
      <c r="L5" s="1167"/>
    </row>
    <row r="6" spans="2:12" x14ac:dyDescent="0.3">
      <c r="B6" s="1422" t="s">
        <v>897</v>
      </c>
      <c r="C6" s="1423"/>
      <c r="D6" s="1423"/>
      <c r="E6" s="1423"/>
      <c r="F6" s="1423"/>
      <c r="G6" s="1423"/>
      <c r="H6" s="1423"/>
      <c r="I6" s="1423"/>
      <c r="J6" s="1423"/>
      <c r="K6" s="1423"/>
      <c r="L6" s="1424"/>
    </row>
    <row r="7" spans="2:12" ht="22.5" customHeight="1" x14ac:dyDescent="0.3">
      <c r="B7" s="1164"/>
      <c r="C7" s="1164"/>
      <c r="D7" s="1164"/>
      <c r="E7" s="1164"/>
      <c r="F7" s="1164"/>
      <c r="G7" s="1164"/>
      <c r="H7" s="1164"/>
      <c r="I7" s="1164"/>
      <c r="J7" s="1164"/>
      <c r="K7" s="1164"/>
      <c r="L7" s="1164"/>
    </row>
    <row r="8" spans="2:12" ht="22.5" customHeight="1" x14ac:dyDescent="0.3">
      <c r="B8" s="1163"/>
      <c r="C8" s="1163"/>
      <c r="D8" s="1163"/>
      <c r="E8" s="1163"/>
      <c r="F8" s="1163"/>
      <c r="G8" s="1163"/>
      <c r="H8" s="1163"/>
      <c r="I8" s="1163"/>
      <c r="J8" s="1163"/>
      <c r="K8" s="1163"/>
      <c r="L8" s="1163"/>
    </row>
    <row r="9" spans="2:12" ht="22.5" customHeight="1" x14ac:dyDescent="0.3">
      <c r="B9" s="1164"/>
      <c r="C9" s="1164"/>
      <c r="D9" s="1164"/>
      <c r="E9" s="1164"/>
      <c r="F9" s="1164"/>
      <c r="G9" s="1164"/>
      <c r="H9" s="1164"/>
      <c r="I9" s="1164"/>
      <c r="J9" s="1164"/>
      <c r="K9" s="1164"/>
      <c r="L9" s="1164"/>
    </row>
    <row r="10" spans="2:12" ht="22.5" customHeight="1" x14ac:dyDescent="0.3">
      <c r="B10" s="1163"/>
      <c r="C10" s="1163"/>
      <c r="D10" s="1163"/>
      <c r="E10" s="1163"/>
      <c r="F10" s="1163"/>
      <c r="G10" s="1163"/>
      <c r="H10" s="1163"/>
      <c r="I10" s="1163"/>
      <c r="J10" s="1163"/>
      <c r="K10" s="1163"/>
      <c r="L10" s="1163"/>
    </row>
    <row r="11" spans="2:12" ht="22.5" customHeight="1" x14ac:dyDescent="0.3"/>
    <row r="12" spans="2:12" ht="22.5" customHeight="1" x14ac:dyDescent="0.3"/>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200-000000000000}"/>
    <hyperlink ref="B6:L6" location="'EU CR3'!A1" display="Template EU CR3 –  CRM techniques overview:  Disclosure of the use of credit risk mitigation techniques" xr:uid="{00000000-0004-0000-32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5" tint="0.79998168889431442"/>
  </sheetPr>
  <dimension ref="A1:C10"/>
  <sheetViews>
    <sheetView showGridLines="0" view="pageLayout" zoomScaleNormal="100" workbookViewId="0">
      <selection activeCell="C13" sqref="C13"/>
    </sheetView>
  </sheetViews>
  <sheetFormatPr defaultRowHeight="14.4" x14ac:dyDescent="0.3"/>
  <cols>
    <col min="1" max="1" width="19.5546875" customWidth="1"/>
    <col min="2" max="2" width="12.33203125" bestFit="1" customWidth="1"/>
    <col min="3" max="3" width="82.6640625" customWidth="1"/>
  </cols>
  <sheetData>
    <row r="1" spans="1:3" ht="42.6" customHeight="1" x14ac:dyDescent="0.3">
      <c r="A1" s="1425" t="s">
        <v>896</v>
      </c>
      <c r="B1" s="1426"/>
      <c r="C1" s="1426"/>
    </row>
    <row r="2" spans="1:3" ht="21" x14ac:dyDescent="0.3">
      <c r="A2" t="s">
        <v>124</v>
      </c>
      <c r="B2" s="295"/>
      <c r="C2" s="295"/>
    </row>
    <row r="3" spans="1:3" x14ac:dyDescent="0.3">
      <c r="A3" s="2"/>
      <c r="B3" s="296"/>
      <c r="C3" s="2"/>
    </row>
    <row r="4" spans="1:3" x14ac:dyDescent="0.3">
      <c r="A4" s="2"/>
      <c r="B4" s="2"/>
      <c r="C4" s="2"/>
    </row>
    <row r="5" spans="1:3" x14ac:dyDescent="0.3">
      <c r="A5" s="47" t="s">
        <v>125</v>
      </c>
      <c r="B5" s="49" t="s">
        <v>119</v>
      </c>
      <c r="C5" s="48" t="s">
        <v>113</v>
      </c>
    </row>
    <row r="6" spans="1:3" ht="43.2" x14ac:dyDescent="0.3">
      <c r="A6" s="47" t="s">
        <v>898</v>
      </c>
      <c r="B6" s="47" t="s">
        <v>115</v>
      </c>
      <c r="C6" s="297" t="s">
        <v>899</v>
      </c>
    </row>
    <row r="7" spans="1:3" x14ac:dyDescent="0.3">
      <c r="A7" s="47" t="s">
        <v>900</v>
      </c>
      <c r="B7" s="47" t="s">
        <v>117</v>
      </c>
      <c r="C7" s="297" t="s">
        <v>901</v>
      </c>
    </row>
    <row r="8" spans="1:3" ht="28.8" x14ac:dyDescent="0.3">
      <c r="A8" s="47" t="s">
        <v>902</v>
      </c>
      <c r="B8" s="47" t="s">
        <v>903</v>
      </c>
      <c r="C8" s="297" t="s">
        <v>904</v>
      </c>
    </row>
    <row r="9" spans="1:3" ht="43.2" x14ac:dyDescent="0.3">
      <c r="A9" s="47" t="s">
        <v>905</v>
      </c>
      <c r="B9" s="47" t="s">
        <v>136</v>
      </c>
      <c r="C9" s="297" t="s">
        <v>906</v>
      </c>
    </row>
    <row r="10" spans="1:3" ht="28.8" x14ac:dyDescent="0.3">
      <c r="A10" s="47" t="s">
        <v>907</v>
      </c>
      <c r="B10" s="47" t="s">
        <v>138</v>
      </c>
      <c r="C10" s="297" t="s">
        <v>908</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92D050"/>
    <pageSetUpPr autoPageBreaks="0" fitToPage="1"/>
  </sheetPr>
  <dimension ref="A2:J16"/>
  <sheetViews>
    <sheetView showGridLines="0" topLeftCell="A10" zoomScaleNormal="100" zoomScaleSheetLayoutView="100" zoomScalePageLayoutView="80" workbookViewId="0">
      <selection activeCell="K19" sqref="K19"/>
    </sheetView>
  </sheetViews>
  <sheetFormatPr defaultColWidth="9.109375" defaultRowHeight="14.4" x14ac:dyDescent="0.3"/>
  <cols>
    <col min="1" max="1" width="9.109375" style="2"/>
    <col min="2" max="2" width="6.33203125" style="2" customWidth="1"/>
    <col min="3" max="3" width="55" style="2" customWidth="1"/>
    <col min="4" max="4" width="19.33203125" style="2" customWidth="1"/>
    <col min="5" max="5" width="27" style="2" customWidth="1"/>
    <col min="6" max="6" width="23.6640625" style="2" customWidth="1"/>
    <col min="7" max="7" width="21.109375" style="2" customWidth="1"/>
    <col min="8" max="8" width="28.33203125" style="2" customWidth="1"/>
    <col min="9" max="16384" width="9.109375" style="2"/>
  </cols>
  <sheetData>
    <row r="2" spans="1:10" ht="16.8" x14ac:dyDescent="0.3">
      <c r="C2" s="298"/>
      <c r="D2" s="298"/>
      <c r="E2" s="298"/>
      <c r="F2" s="298"/>
      <c r="G2" s="298"/>
      <c r="H2" s="298"/>
      <c r="I2" s="298"/>
      <c r="J2" s="299"/>
    </row>
    <row r="3" spans="1:10" ht="21" customHeight="1" x14ac:dyDescent="0.4">
      <c r="A3" s="300"/>
      <c r="C3" s="301" t="s">
        <v>897</v>
      </c>
      <c r="D3" s="302"/>
      <c r="E3" s="302"/>
      <c r="F3" s="302"/>
      <c r="G3" s="302"/>
      <c r="H3" s="302"/>
      <c r="J3" s="299"/>
    </row>
    <row r="4" spans="1:10" x14ac:dyDescent="0.3">
      <c r="F4" s="132"/>
      <c r="H4" s="132"/>
      <c r="I4" s="303"/>
      <c r="J4" s="303"/>
    </row>
    <row r="5" spans="1:10" x14ac:dyDescent="0.3">
      <c r="F5" s="132"/>
      <c r="H5" s="132">
        <v>1000</v>
      </c>
      <c r="I5" s="303"/>
      <c r="J5" s="303"/>
    </row>
    <row r="6" spans="1:10" x14ac:dyDescent="0.3">
      <c r="F6" s="132"/>
      <c r="H6" s="132"/>
      <c r="I6" s="303"/>
      <c r="J6" s="303"/>
    </row>
    <row r="7" spans="1:10" ht="32.25" customHeight="1" x14ac:dyDescent="0.3">
      <c r="B7" s="158"/>
      <c r="C7" s="304"/>
      <c r="D7" s="809" t="s">
        <v>909</v>
      </c>
      <c r="E7" s="810" t="s">
        <v>910</v>
      </c>
      <c r="F7" s="811"/>
      <c r="G7" s="811"/>
      <c r="H7" s="812"/>
      <c r="I7" s="305"/>
      <c r="J7" s="299"/>
    </row>
    <row r="8" spans="1:10" ht="32.25" customHeight="1" x14ac:dyDescent="0.3">
      <c r="B8" s="158"/>
      <c r="C8" s="304"/>
      <c r="D8" s="813"/>
      <c r="E8" s="814"/>
      <c r="F8" s="809" t="s">
        <v>1936</v>
      </c>
      <c r="G8" s="810" t="s">
        <v>1937</v>
      </c>
      <c r="H8" s="815"/>
      <c r="I8" s="305"/>
      <c r="J8" s="299"/>
    </row>
    <row r="9" spans="1:10" ht="32.25" customHeight="1" x14ac:dyDescent="0.3">
      <c r="B9" s="158"/>
      <c r="C9" s="304"/>
      <c r="D9" s="816"/>
      <c r="E9" s="817"/>
      <c r="F9" s="816"/>
      <c r="G9" s="817"/>
      <c r="H9" s="809" t="s">
        <v>1938</v>
      </c>
      <c r="I9" s="305"/>
      <c r="J9" s="299"/>
    </row>
    <row r="10" spans="1:10" ht="14.25" customHeight="1" x14ac:dyDescent="0.3">
      <c r="B10" s="158"/>
      <c r="C10" s="304"/>
      <c r="D10" s="818" t="s">
        <v>6</v>
      </c>
      <c r="E10" s="819" t="s">
        <v>7</v>
      </c>
      <c r="F10" s="818" t="s">
        <v>8</v>
      </c>
      <c r="G10" s="819" t="s">
        <v>43</v>
      </c>
      <c r="H10" s="818" t="s">
        <v>44</v>
      </c>
      <c r="I10" s="305"/>
      <c r="J10" s="299"/>
    </row>
    <row r="11" spans="1:10" ht="11.25" customHeight="1" x14ac:dyDescent="0.3">
      <c r="B11" s="818">
        <v>1</v>
      </c>
      <c r="C11" s="823" t="s">
        <v>751</v>
      </c>
      <c r="D11" s="971">
        <v>168710497.68548998</v>
      </c>
      <c r="E11" s="971">
        <v>363985609.24584997</v>
      </c>
      <c r="F11" s="971">
        <v>345369541.93285</v>
      </c>
      <c r="G11" s="971">
        <v>18616067.313000001</v>
      </c>
      <c r="H11" s="820"/>
      <c r="I11" s="305"/>
      <c r="J11" s="299"/>
    </row>
    <row r="12" spans="1:10" ht="11.25" customHeight="1" x14ac:dyDescent="0.3">
      <c r="B12" s="818">
        <v>2</v>
      </c>
      <c r="C12" s="823" t="s">
        <v>911</v>
      </c>
      <c r="D12" s="971">
        <v>39955927.632460006</v>
      </c>
      <c r="E12" s="971">
        <v>0</v>
      </c>
      <c r="F12" s="971">
        <v>0</v>
      </c>
      <c r="G12" s="971">
        <v>0</v>
      </c>
      <c r="H12" s="821" t="s">
        <v>912</v>
      </c>
      <c r="I12" s="305"/>
      <c r="J12" s="299"/>
    </row>
    <row r="13" spans="1:10" ht="12" customHeight="1" x14ac:dyDescent="0.3">
      <c r="B13" s="818">
        <v>3</v>
      </c>
      <c r="C13" s="823" t="s">
        <v>42</v>
      </c>
      <c r="D13" s="971">
        <v>208666425.31795001</v>
      </c>
      <c r="E13" s="971">
        <v>363985609.24584997</v>
      </c>
      <c r="F13" s="971">
        <v>345369541.93285</v>
      </c>
      <c r="G13" s="971">
        <v>18616067.313000001</v>
      </c>
      <c r="H13" s="820"/>
      <c r="I13" s="305"/>
      <c r="J13" s="299"/>
    </row>
    <row r="14" spans="1:10" x14ac:dyDescent="0.3">
      <c r="B14" s="818">
        <v>4</v>
      </c>
      <c r="C14" s="824" t="s">
        <v>913</v>
      </c>
      <c r="D14" s="971">
        <v>1142584.6427800001</v>
      </c>
      <c r="E14" s="971">
        <v>1637413.5160000001</v>
      </c>
      <c r="F14" s="971">
        <v>1267902.8829999999</v>
      </c>
      <c r="G14" s="971">
        <v>369510.63299999997</v>
      </c>
      <c r="H14" s="820" t="s">
        <v>912</v>
      </c>
      <c r="I14" s="305"/>
      <c r="J14" s="299"/>
    </row>
    <row r="15" spans="1:10" x14ac:dyDescent="0.3">
      <c r="B15" s="825" t="s">
        <v>584</v>
      </c>
      <c r="C15" s="824" t="s">
        <v>914</v>
      </c>
      <c r="D15" s="972">
        <v>1142584.6427800001</v>
      </c>
      <c r="E15" s="972">
        <v>1637412.58011</v>
      </c>
      <c r="F15" s="973"/>
      <c r="G15" s="973"/>
      <c r="H15" s="821"/>
      <c r="I15" s="305"/>
      <c r="J15" s="299"/>
    </row>
    <row r="16" spans="1:10" x14ac:dyDescent="0.3">
      <c r="C16" s="115"/>
    </row>
  </sheetData>
  <pageMargins left="0.70866141732283472" right="0.70866141732283472" top="0.74803149606299213" bottom="0.74803149606299213" header="0.31496062992125984" footer="0.31496062992125984"/>
  <pageSetup paperSize="9" scale="6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3"/>
  <sheetViews>
    <sheetView showGridLines="0" workbookViewId="0">
      <selection activeCell="Q38" sqref="Q38"/>
    </sheetView>
  </sheetViews>
  <sheetFormatPr defaultRowHeight="14.4" x14ac:dyDescent="0.3"/>
  <cols>
    <col min="12" max="12" width="19.109375" customWidth="1"/>
  </cols>
  <sheetData>
    <row r="2" spans="2:12" x14ac:dyDescent="0.3">
      <c r="B2" t="s">
        <v>1799</v>
      </c>
    </row>
    <row r="3" spans="2:12" x14ac:dyDescent="0.3">
      <c r="B3" t="s">
        <v>1800</v>
      </c>
    </row>
    <row r="5" spans="2:12" x14ac:dyDescent="0.3">
      <c r="B5" s="1165" t="s">
        <v>915</v>
      </c>
      <c r="C5" s="1166"/>
      <c r="D5" s="1166"/>
      <c r="E5" s="1166"/>
      <c r="F5" s="1166"/>
      <c r="G5" s="1166"/>
      <c r="H5" s="1166"/>
      <c r="I5" s="1166"/>
      <c r="J5" s="1166"/>
      <c r="K5" s="1166"/>
      <c r="L5" s="1167"/>
    </row>
    <row r="6" spans="2:12" x14ac:dyDescent="0.3">
      <c r="B6" s="1168" t="s">
        <v>916</v>
      </c>
      <c r="C6" s="1164"/>
      <c r="D6" s="1164"/>
      <c r="E6" s="1164"/>
      <c r="F6" s="1164"/>
      <c r="G6" s="1164"/>
      <c r="H6" s="1164"/>
      <c r="I6" s="1164"/>
      <c r="J6" s="1164"/>
      <c r="K6" s="1164"/>
      <c r="L6" s="1169"/>
    </row>
    <row r="7" spans="2:12" ht="22.5" customHeight="1" x14ac:dyDescent="0.3">
      <c r="B7" s="1170" t="s">
        <v>917</v>
      </c>
      <c r="C7" s="1171"/>
      <c r="D7" s="1171"/>
      <c r="E7" s="1171"/>
      <c r="F7" s="1171"/>
      <c r="G7" s="1171"/>
      <c r="H7" s="1171"/>
      <c r="I7" s="1171"/>
      <c r="J7" s="1171"/>
      <c r="K7" s="1171"/>
      <c r="L7" s="1172"/>
    </row>
    <row r="8" spans="2:12" ht="22.5" customHeight="1" x14ac:dyDescent="0.3"/>
    <row r="9" spans="2:12" ht="22.5" customHeight="1" x14ac:dyDescent="0.3">
      <c r="B9" s="1163"/>
      <c r="C9" s="1163"/>
      <c r="D9" s="1163"/>
      <c r="E9" s="1163"/>
      <c r="F9" s="1163"/>
      <c r="G9" s="1163"/>
      <c r="H9" s="1163"/>
      <c r="I9" s="1163"/>
      <c r="J9" s="1163"/>
      <c r="K9" s="1163"/>
      <c r="L9" s="1163"/>
    </row>
    <row r="10" spans="2:12" ht="22.5" customHeight="1" x14ac:dyDescent="0.3">
      <c r="B10" s="1164"/>
      <c r="C10" s="1164"/>
      <c r="D10" s="1164"/>
      <c r="E10" s="1164"/>
      <c r="F10" s="1164"/>
      <c r="G10" s="1164"/>
      <c r="H10" s="1164"/>
      <c r="I10" s="1164"/>
      <c r="J10" s="1164"/>
      <c r="K10" s="1164"/>
      <c r="L10" s="1164"/>
    </row>
    <row r="11" spans="2:12" ht="22.5" customHeight="1" x14ac:dyDescent="0.3">
      <c r="B11" s="1163"/>
      <c r="C11" s="1163"/>
      <c r="D11" s="1163"/>
      <c r="E11" s="1163"/>
      <c r="F11" s="1163"/>
      <c r="G11" s="1163"/>
      <c r="H11" s="1163"/>
      <c r="I11" s="1163"/>
      <c r="J11" s="1163"/>
      <c r="K11" s="1163"/>
      <c r="L11" s="1163"/>
    </row>
    <row r="12" spans="2:12" ht="22.5" customHeight="1" x14ac:dyDescent="0.3"/>
    <row r="13" spans="2:12" ht="22.5" customHeight="1" x14ac:dyDescent="0.3"/>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500-000000000000}"/>
    <hyperlink ref="B6:L6" location="'EU CR4'!A1" display="Template EU CR4 – standardised approach – Credit risk exposure and CRM effects" xr:uid="{00000000-0004-0000-3500-000001000000}"/>
    <hyperlink ref="B7:L7" location="'EU CR5'!A1" display="Template EU CR5 – standardised approach" xr:uid="{00000000-0004-0000-35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pageSetUpPr fitToPage="1"/>
  </sheetPr>
  <dimension ref="A1:C7"/>
  <sheetViews>
    <sheetView showGridLines="0" view="pageLayout" zoomScaleNormal="100" workbookViewId="0">
      <selection activeCell="A2" sqref="A2"/>
    </sheetView>
  </sheetViews>
  <sheetFormatPr defaultRowHeight="14.4" x14ac:dyDescent="0.3"/>
  <cols>
    <col min="1" max="1" width="27" customWidth="1"/>
    <col min="2" max="2" width="15.6640625" customWidth="1"/>
    <col min="3" max="3" width="117.6640625" customWidth="1"/>
  </cols>
  <sheetData>
    <row r="1" spans="1:3" ht="18" x14ac:dyDescent="0.3">
      <c r="A1" s="1427" t="s">
        <v>915</v>
      </c>
      <c r="B1" s="1427"/>
      <c r="C1" s="1427"/>
    </row>
    <row r="2" spans="1:3" ht="21" x14ac:dyDescent="0.3">
      <c r="A2" s="306"/>
      <c r="B2" s="306"/>
      <c r="C2" s="295"/>
    </row>
    <row r="3" spans="1:3" x14ac:dyDescent="0.3">
      <c r="A3" s="47" t="s">
        <v>125</v>
      </c>
      <c r="B3" s="47" t="s">
        <v>119</v>
      </c>
      <c r="C3" s="48" t="s">
        <v>126</v>
      </c>
    </row>
    <row r="4" spans="1:3" ht="28.8" x14ac:dyDescent="0.3">
      <c r="A4" s="307" t="s">
        <v>918</v>
      </c>
      <c r="B4" s="308" t="s">
        <v>115</v>
      </c>
      <c r="C4" s="309" t="s">
        <v>919</v>
      </c>
    </row>
    <row r="5" spans="1:3" x14ac:dyDescent="0.3">
      <c r="A5" s="307" t="s">
        <v>920</v>
      </c>
      <c r="B5" s="308" t="s">
        <v>117</v>
      </c>
      <c r="C5" s="309" t="s">
        <v>921</v>
      </c>
    </row>
    <row r="6" spans="1:3" x14ac:dyDescent="0.3">
      <c r="A6" s="307" t="s">
        <v>922</v>
      </c>
      <c r="B6" s="308" t="s">
        <v>151</v>
      </c>
      <c r="C6" s="309" t="s">
        <v>923</v>
      </c>
    </row>
    <row r="7" spans="1:3" ht="43.2" x14ac:dyDescent="0.3">
      <c r="A7" s="310" t="s">
        <v>924</v>
      </c>
      <c r="B7" s="308" t="s">
        <v>136</v>
      </c>
      <c r="C7" s="309" t="s">
        <v>925</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92D050"/>
    <pageSetUpPr fitToPage="1"/>
  </sheetPr>
  <dimension ref="A1:H23"/>
  <sheetViews>
    <sheetView showGridLines="0" view="pageLayout" zoomScale="80" zoomScaleNormal="100" zoomScalePageLayoutView="80" workbookViewId="0">
      <selection activeCell="F36" sqref="F36"/>
    </sheetView>
  </sheetViews>
  <sheetFormatPr defaultRowHeight="14.4" x14ac:dyDescent="0.3"/>
  <cols>
    <col min="1" max="1" width="4.44140625" customWidth="1"/>
    <col min="2" max="2" width="69.109375" customWidth="1"/>
    <col min="3" max="8" width="24.88671875" customWidth="1"/>
  </cols>
  <sheetData>
    <row r="1" spans="1:8" ht="18" x14ac:dyDescent="0.35">
      <c r="A1" s="158"/>
      <c r="B1" s="98" t="s">
        <v>916</v>
      </c>
      <c r="C1" s="158"/>
      <c r="D1" s="158"/>
      <c r="E1" s="158"/>
      <c r="F1" s="158"/>
      <c r="G1" s="158"/>
      <c r="H1" s="158"/>
    </row>
    <row r="2" spans="1:8" x14ac:dyDescent="0.3">
      <c r="A2" s="158"/>
      <c r="B2" s="158"/>
      <c r="C2" s="158"/>
      <c r="D2" s="158"/>
      <c r="E2" s="158"/>
      <c r="F2" s="158"/>
      <c r="G2" s="158"/>
      <c r="H2" s="158"/>
    </row>
    <row r="3" spans="1:8" x14ac:dyDescent="0.3">
      <c r="A3" s="158"/>
      <c r="B3" s="158"/>
      <c r="C3" s="158"/>
      <c r="D3" s="158"/>
      <c r="E3" s="158"/>
      <c r="F3" s="158"/>
      <c r="G3" s="158"/>
      <c r="H3" s="158"/>
    </row>
    <row r="4" spans="1:8" ht="30" customHeight="1" x14ac:dyDescent="0.3">
      <c r="A4" s="311"/>
      <c r="B4" s="1428" t="s">
        <v>926</v>
      </c>
      <c r="C4" s="1429" t="s">
        <v>927</v>
      </c>
      <c r="D4" s="1428"/>
      <c r="E4" s="1430" t="s">
        <v>928</v>
      </c>
      <c r="F4" s="1429"/>
      <c r="G4" s="1431" t="s">
        <v>929</v>
      </c>
      <c r="H4" s="1432"/>
    </row>
    <row r="5" spans="1:8" ht="28.8" x14ac:dyDescent="0.3">
      <c r="A5" s="45"/>
      <c r="B5" s="1428"/>
      <c r="C5" s="312" t="s">
        <v>829</v>
      </c>
      <c r="D5" s="313" t="s">
        <v>529</v>
      </c>
      <c r="E5" s="312" t="s">
        <v>829</v>
      </c>
      <c r="F5" s="313" t="s">
        <v>529</v>
      </c>
      <c r="G5" s="99" t="s">
        <v>930</v>
      </c>
      <c r="H5" s="99" t="s">
        <v>931</v>
      </c>
    </row>
    <row r="6" spans="1:8" x14ac:dyDescent="0.3">
      <c r="A6" s="45"/>
      <c r="B6" s="1428"/>
      <c r="C6" s="314" t="s">
        <v>6</v>
      </c>
      <c r="D6" s="308" t="s">
        <v>7</v>
      </c>
      <c r="E6" s="308" t="s">
        <v>8</v>
      </c>
      <c r="F6" s="308" t="s">
        <v>43</v>
      </c>
      <c r="G6" s="308" t="s">
        <v>44</v>
      </c>
      <c r="H6" s="308" t="s">
        <v>163</v>
      </c>
    </row>
    <row r="7" spans="1:8" x14ac:dyDescent="0.3">
      <c r="A7" s="315">
        <v>1</v>
      </c>
      <c r="B7" s="166" t="s">
        <v>932</v>
      </c>
      <c r="C7" s="1073">
        <v>36807339.608539999</v>
      </c>
      <c r="D7" s="1074">
        <v>0</v>
      </c>
      <c r="E7" s="1074">
        <v>38564183.11338</v>
      </c>
      <c r="F7" s="1074">
        <v>90307.730599999995</v>
      </c>
      <c r="G7" s="1074">
        <v>0</v>
      </c>
      <c r="H7" s="1074">
        <v>0</v>
      </c>
    </row>
    <row r="8" spans="1:8" x14ac:dyDescent="0.3">
      <c r="A8" s="315">
        <v>2</v>
      </c>
      <c r="B8" s="310" t="s">
        <v>933</v>
      </c>
      <c r="C8" s="1073">
        <v>1733.0017499999999</v>
      </c>
      <c r="D8" s="1074">
        <v>0</v>
      </c>
      <c r="E8" s="1074">
        <v>1732.86798</v>
      </c>
      <c r="F8" s="1074">
        <v>0</v>
      </c>
      <c r="G8" s="1074">
        <v>346.5736</v>
      </c>
      <c r="H8" s="1074">
        <v>0</v>
      </c>
    </row>
    <row r="9" spans="1:8" x14ac:dyDescent="0.3">
      <c r="A9" s="315">
        <v>3</v>
      </c>
      <c r="B9" s="310" t="s">
        <v>934</v>
      </c>
      <c r="C9" s="1073">
        <v>0</v>
      </c>
      <c r="D9" s="1074">
        <v>0</v>
      </c>
      <c r="E9" s="1074">
        <v>0</v>
      </c>
      <c r="F9" s="1074">
        <v>0</v>
      </c>
      <c r="G9" s="1074">
        <v>0</v>
      </c>
      <c r="H9" s="1074">
        <v>0</v>
      </c>
    </row>
    <row r="10" spans="1:8" x14ac:dyDescent="0.3">
      <c r="A10" s="315">
        <v>4</v>
      </c>
      <c r="B10" s="310" t="s">
        <v>935</v>
      </c>
      <c r="C10" s="1073">
        <v>0</v>
      </c>
      <c r="D10" s="1074">
        <v>0</v>
      </c>
      <c r="E10" s="1074">
        <v>423502.45991999999</v>
      </c>
      <c r="F10" s="1074">
        <v>0</v>
      </c>
      <c r="G10" s="1074">
        <v>0</v>
      </c>
      <c r="H10" s="1074">
        <v>0</v>
      </c>
    </row>
    <row r="11" spans="1:8" x14ac:dyDescent="0.3">
      <c r="A11" s="315">
        <v>5</v>
      </c>
      <c r="B11" s="310" t="s">
        <v>936</v>
      </c>
      <c r="C11" s="1073">
        <v>0</v>
      </c>
      <c r="D11" s="1074">
        <v>0</v>
      </c>
      <c r="E11" s="1074">
        <v>0</v>
      </c>
      <c r="F11" s="1074">
        <v>0</v>
      </c>
      <c r="G11" s="1074">
        <v>0</v>
      </c>
      <c r="H11" s="1074">
        <v>0</v>
      </c>
    </row>
    <row r="12" spans="1:8" x14ac:dyDescent="0.3">
      <c r="A12" s="315">
        <v>6</v>
      </c>
      <c r="B12" s="310" t="s">
        <v>937</v>
      </c>
      <c r="C12" s="1073">
        <v>0</v>
      </c>
      <c r="D12" s="1074">
        <v>0</v>
      </c>
      <c r="E12" s="1074">
        <v>0</v>
      </c>
      <c r="F12" s="1074">
        <v>0</v>
      </c>
      <c r="G12" s="1074">
        <v>0</v>
      </c>
      <c r="H12" s="1074">
        <v>0</v>
      </c>
    </row>
    <row r="13" spans="1:8" x14ac:dyDescent="0.3">
      <c r="A13" s="315">
        <v>7</v>
      </c>
      <c r="B13" s="310" t="s">
        <v>938</v>
      </c>
      <c r="C13" s="1073">
        <v>10098706.69561</v>
      </c>
      <c r="D13" s="1074">
        <v>3756617.9501</v>
      </c>
      <c r="E13" s="1074">
        <v>8500244.2571099997</v>
      </c>
      <c r="F13" s="1074">
        <v>181340.33742</v>
      </c>
      <c r="G13" s="1074">
        <v>6995775.0863900008</v>
      </c>
      <c r="H13" s="1074">
        <v>156113.99256000001</v>
      </c>
    </row>
    <row r="14" spans="1:8" x14ac:dyDescent="0.3">
      <c r="A14" s="315">
        <v>8</v>
      </c>
      <c r="B14" s="310" t="s">
        <v>939</v>
      </c>
      <c r="C14" s="1073">
        <v>22481893.92295</v>
      </c>
      <c r="D14" s="1074">
        <v>1025655.48788</v>
      </c>
      <c r="E14" s="1074">
        <v>22009810.552269999</v>
      </c>
      <c r="F14" s="1074">
        <v>374337.86386000004</v>
      </c>
      <c r="G14" s="1074">
        <v>16447428.68819</v>
      </c>
      <c r="H14" s="1074">
        <v>279199.03172000003</v>
      </c>
    </row>
    <row r="15" spans="1:8" x14ac:dyDescent="0.3">
      <c r="A15" s="315">
        <v>9</v>
      </c>
      <c r="B15" s="310" t="s">
        <v>940</v>
      </c>
      <c r="C15" s="1073">
        <v>20617379.434409998</v>
      </c>
      <c r="D15" s="1074">
        <v>116202.04012999999</v>
      </c>
      <c r="E15" s="1074">
        <v>20569482.733819999</v>
      </c>
      <c r="F15" s="1074">
        <v>58101.020060000003</v>
      </c>
      <c r="G15" s="1074">
        <v>7153681.5299300002</v>
      </c>
      <c r="H15" s="1074">
        <v>20335.357019999999</v>
      </c>
    </row>
    <row r="16" spans="1:8" x14ac:dyDescent="0.3">
      <c r="A16" s="315">
        <v>10</v>
      </c>
      <c r="B16" s="310" t="s">
        <v>941</v>
      </c>
      <c r="C16" s="1073">
        <v>1130325.5745299999</v>
      </c>
      <c r="D16" s="1074">
        <v>438.51067</v>
      </c>
      <c r="E16" s="1074">
        <v>532156.70048</v>
      </c>
      <c r="F16" s="1074">
        <v>163.29164</v>
      </c>
      <c r="G16" s="1074">
        <v>641621.42137999996</v>
      </c>
      <c r="H16" s="1074">
        <v>244.93745999999999</v>
      </c>
    </row>
    <row r="17" spans="1:8" x14ac:dyDescent="0.3">
      <c r="A17" s="315">
        <v>11</v>
      </c>
      <c r="B17" s="310" t="s">
        <v>942</v>
      </c>
      <c r="C17" s="1073">
        <v>52071.949139999997</v>
      </c>
      <c r="D17" s="1074">
        <v>363442.37847000005</v>
      </c>
      <c r="E17" s="1074">
        <v>40229.136890000002</v>
      </c>
      <c r="F17" s="1074">
        <v>0</v>
      </c>
      <c r="G17" s="1074">
        <v>60343.705329999997</v>
      </c>
      <c r="H17" s="1074">
        <v>0</v>
      </c>
    </row>
    <row r="18" spans="1:8" x14ac:dyDescent="0.3">
      <c r="A18" s="315">
        <v>12</v>
      </c>
      <c r="B18" s="310" t="s">
        <v>943</v>
      </c>
      <c r="C18" s="1073">
        <v>0</v>
      </c>
      <c r="D18" s="1074">
        <v>0</v>
      </c>
      <c r="E18" s="1074">
        <v>0</v>
      </c>
      <c r="F18" s="1074">
        <v>0</v>
      </c>
      <c r="G18" s="1074">
        <v>0</v>
      </c>
      <c r="H18" s="1074">
        <v>0</v>
      </c>
    </row>
    <row r="19" spans="1:8" x14ac:dyDescent="0.3">
      <c r="A19" s="315">
        <v>13</v>
      </c>
      <c r="B19" s="310" t="s">
        <v>944</v>
      </c>
      <c r="C19" s="1073">
        <v>0</v>
      </c>
      <c r="D19" s="1074">
        <v>0</v>
      </c>
      <c r="E19" s="1074">
        <v>0</v>
      </c>
      <c r="F19" s="1074">
        <v>0</v>
      </c>
      <c r="G19" s="1074">
        <v>0</v>
      </c>
      <c r="H19" s="1074">
        <v>0</v>
      </c>
    </row>
    <row r="20" spans="1:8" x14ac:dyDescent="0.3">
      <c r="A20" s="315">
        <v>14</v>
      </c>
      <c r="B20" s="310" t="s">
        <v>945</v>
      </c>
      <c r="C20" s="1073">
        <v>0</v>
      </c>
      <c r="D20" s="1074">
        <v>0</v>
      </c>
      <c r="E20" s="1074">
        <v>0</v>
      </c>
      <c r="F20" s="1074">
        <v>0</v>
      </c>
      <c r="G20" s="1074">
        <v>0</v>
      </c>
      <c r="H20" s="1074">
        <v>0</v>
      </c>
    </row>
    <row r="21" spans="1:8" x14ac:dyDescent="0.3">
      <c r="A21" s="315">
        <v>15</v>
      </c>
      <c r="B21" s="310" t="s">
        <v>225</v>
      </c>
      <c r="C21" s="1073">
        <v>0</v>
      </c>
      <c r="D21" s="1074">
        <v>0</v>
      </c>
      <c r="E21" s="1074">
        <v>0</v>
      </c>
      <c r="F21" s="1074">
        <v>0</v>
      </c>
      <c r="G21" s="1074">
        <v>0</v>
      </c>
      <c r="H21" s="1074">
        <v>0</v>
      </c>
    </row>
    <row r="22" spans="1:8" x14ac:dyDescent="0.3">
      <c r="A22" s="315">
        <v>16</v>
      </c>
      <c r="B22" s="310" t="s">
        <v>946</v>
      </c>
      <c r="C22" s="1073">
        <v>3926238.6314400001</v>
      </c>
      <c r="D22" s="1074">
        <v>0</v>
      </c>
      <c r="E22" s="1074">
        <v>3926238.6314400001</v>
      </c>
      <c r="F22" s="1074">
        <v>0</v>
      </c>
      <c r="G22" s="1074">
        <v>3926238.6314400001</v>
      </c>
      <c r="H22" s="1074">
        <v>0</v>
      </c>
    </row>
    <row r="23" spans="1:8" x14ac:dyDescent="0.3">
      <c r="A23" s="317">
        <v>17</v>
      </c>
      <c r="B23" s="826" t="s">
        <v>947</v>
      </c>
      <c r="C23" s="1073">
        <v>95115688.81837</v>
      </c>
      <c r="D23" s="1074">
        <v>5262356.3672500001</v>
      </c>
      <c r="E23" s="1074">
        <v>94567580.453299999</v>
      </c>
      <c r="F23" s="1074">
        <v>704250.24358000001</v>
      </c>
      <c r="G23" s="1074">
        <v>35225435.636260003</v>
      </c>
      <c r="H23" s="1074">
        <v>455893.31875999999</v>
      </c>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92D050"/>
    <pageSetUpPr fitToPage="1"/>
  </sheetPr>
  <dimension ref="A2:S24"/>
  <sheetViews>
    <sheetView showGridLines="0" view="pageLayout" zoomScaleNormal="100" workbookViewId="0">
      <selection activeCell="F36" sqref="F36"/>
    </sheetView>
  </sheetViews>
  <sheetFormatPr defaultRowHeight="14.4" x14ac:dyDescent="0.3"/>
  <cols>
    <col min="1" max="1" width="3.88671875" customWidth="1"/>
    <col min="2" max="2" width="38.109375" customWidth="1"/>
    <col min="3" max="3" width="10.88671875" bestFit="1" customWidth="1"/>
    <col min="4" max="6" width="4.44140625" customWidth="1"/>
    <col min="7" max="7" width="5.33203125" bestFit="1" customWidth="1"/>
    <col min="8" max="8" width="9.88671875" bestFit="1" customWidth="1"/>
    <col min="9" max="9" width="4.5546875" bestFit="1" customWidth="1"/>
    <col min="10" max="10" width="4.44140625" customWidth="1"/>
    <col min="11" max="11" width="11" customWidth="1"/>
    <col min="12" max="12" width="9.5546875" bestFit="1" customWidth="1"/>
    <col min="13" max="13" width="7.33203125" bestFit="1" customWidth="1"/>
    <col min="14" max="15" width="6.109375" customWidth="1"/>
    <col min="16" max="16" width="7" customWidth="1"/>
    <col min="17" max="17" width="7.44140625" customWidth="1"/>
    <col min="18" max="18" width="10.88671875" bestFit="1" customWidth="1"/>
    <col min="19" max="19" width="10.5546875" customWidth="1"/>
  </cols>
  <sheetData>
    <row r="2" spans="1:19" ht="18" x14ac:dyDescent="0.35">
      <c r="A2" s="158"/>
      <c r="B2" s="98" t="s">
        <v>917</v>
      </c>
      <c r="C2" s="158"/>
      <c r="D2" s="158"/>
      <c r="E2" s="158"/>
      <c r="F2" s="158"/>
      <c r="G2" s="158"/>
      <c r="H2" s="158"/>
      <c r="I2" s="158"/>
      <c r="J2" s="158"/>
      <c r="K2" s="158"/>
      <c r="L2" s="158"/>
      <c r="M2" s="158"/>
      <c r="N2" s="158"/>
      <c r="O2" s="158"/>
      <c r="P2" s="158"/>
      <c r="Q2" s="158"/>
    </row>
    <row r="3" spans="1:19" x14ac:dyDescent="0.3">
      <c r="A3" s="158"/>
      <c r="B3" s="158"/>
      <c r="C3" s="158"/>
      <c r="D3" s="158"/>
      <c r="E3" s="158"/>
      <c r="F3" s="158"/>
      <c r="G3" s="158"/>
      <c r="H3" s="158"/>
      <c r="I3" s="158"/>
      <c r="J3" s="158"/>
      <c r="K3" s="158"/>
      <c r="L3" s="158"/>
      <c r="M3" s="158"/>
      <c r="N3" s="158"/>
      <c r="O3" s="158"/>
      <c r="P3" s="158"/>
      <c r="Q3" s="158"/>
    </row>
    <row r="4" spans="1:19" x14ac:dyDescent="0.3">
      <c r="A4" s="158"/>
      <c r="B4" s="158"/>
      <c r="C4" s="158"/>
      <c r="D4" s="158"/>
      <c r="E4" s="158"/>
      <c r="F4" s="158"/>
      <c r="G4" s="158"/>
      <c r="H4" s="158"/>
      <c r="I4" s="158"/>
      <c r="J4" s="158"/>
      <c r="K4" s="158"/>
      <c r="L4" s="158"/>
      <c r="M4" s="158"/>
      <c r="N4" s="158"/>
      <c r="O4" s="158"/>
      <c r="P4" s="158"/>
      <c r="Q4" s="158"/>
    </row>
    <row r="5" spans="1:19" ht="15" customHeight="1" x14ac:dyDescent="0.3">
      <c r="A5" s="311"/>
      <c r="B5" s="1428" t="s">
        <v>926</v>
      </c>
      <c r="C5" s="1430" t="s">
        <v>948</v>
      </c>
      <c r="D5" s="1433"/>
      <c r="E5" s="1433"/>
      <c r="F5" s="1433"/>
      <c r="G5" s="1433"/>
      <c r="H5" s="1433"/>
      <c r="I5" s="1433"/>
      <c r="J5" s="1433"/>
      <c r="K5" s="1433"/>
      <c r="L5" s="1433"/>
      <c r="M5" s="1433"/>
      <c r="N5" s="1433"/>
      <c r="O5" s="1433"/>
      <c r="P5" s="1433"/>
      <c r="Q5" s="1429"/>
      <c r="R5" s="1434" t="s">
        <v>42</v>
      </c>
      <c r="S5" s="1434" t="s">
        <v>949</v>
      </c>
    </row>
    <row r="6" spans="1:19" ht="30" customHeight="1" x14ac:dyDescent="0.3">
      <c r="A6" s="45"/>
      <c r="B6" s="1428"/>
      <c r="C6" s="319">
        <v>0</v>
      </c>
      <c r="D6" s="320">
        <v>0.02</v>
      </c>
      <c r="E6" s="319">
        <v>0.04</v>
      </c>
      <c r="F6" s="320">
        <v>0.1</v>
      </c>
      <c r="G6" s="320">
        <v>0.2</v>
      </c>
      <c r="H6" s="320">
        <v>0.35</v>
      </c>
      <c r="I6" s="320">
        <v>0.5</v>
      </c>
      <c r="J6" s="320">
        <v>0.7</v>
      </c>
      <c r="K6" s="320">
        <v>0.75</v>
      </c>
      <c r="L6" s="321">
        <v>1</v>
      </c>
      <c r="M6" s="321">
        <v>1.5</v>
      </c>
      <c r="N6" s="321">
        <v>2.5</v>
      </c>
      <c r="O6" s="321">
        <v>3.7</v>
      </c>
      <c r="P6" s="321">
        <v>12.5</v>
      </c>
      <c r="Q6" s="321" t="s">
        <v>950</v>
      </c>
      <c r="R6" s="1434"/>
      <c r="S6" s="1434"/>
    </row>
    <row r="7" spans="1:19" x14ac:dyDescent="0.3">
      <c r="A7" s="45"/>
      <c r="B7" s="1428"/>
      <c r="C7" s="314" t="s">
        <v>6</v>
      </c>
      <c r="D7" s="314" t="s">
        <v>7</v>
      </c>
      <c r="E7" s="314" t="s">
        <v>8</v>
      </c>
      <c r="F7" s="314" t="s">
        <v>43</v>
      </c>
      <c r="G7" s="314" t="s">
        <v>44</v>
      </c>
      <c r="H7" s="314" t="s">
        <v>163</v>
      </c>
      <c r="I7" s="314" t="s">
        <v>164</v>
      </c>
      <c r="J7" s="314" t="s">
        <v>197</v>
      </c>
      <c r="K7" s="314" t="s">
        <v>444</v>
      </c>
      <c r="L7" s="314" t="s">
        <v>445</v>
      </c>
      <c r="M7" s="314" t="s">
        <v>446</v>
      </c>
      <c r="N7" s="314" t="s">
        <v>447</v>
      </c>
      <c r="O7" s="314" t="s">
        <v>448</v>
      </c>
      <c r="P7" s="314" t="s">
        <v>736</v>
      </c>
      <c r="Q7" s="314" t="s">
        <v>737</v>
      </c>
      <c r="R7" s="322" t="s">
        <v>951</v>
      </c>
      <c r="S7" s="322" t="s">
        <v>952</v>
      </c>
    </row>
    <row r="8" spans="1:19" ht="28.8" x14ac:dyDescent="0.3">
      <c r="A8" s="315">
        <v>1</v>
      </c>
      <c r="B8" s="166" t="s">
        <v>932</v>
      </c>
      <c r="C8" s="1073">
        <v>195857296.39957002</v>
      </c>
      <c r="D8" s="1073">
        <v>0</v>
      </c>
      <c r="E8" s="1073">
        <v>0</v>
      </c>
      <c r="F8" s="1073">
        <v>0</v>
      </c>
      <c r="G8" s="1073">
        <v>0</v>
      </c>
      <c r="H8" s="1073">
        <v>0</v>
      </c>
      <c r="I8" s="1073">
        <v>0</v>
      </c>
      <c r="J8" s="1073">
        <v>0</v>
      </c>
      <c r="K8" s="1073">
        <v>0</v>
      </c>
      <c r="L8" s="1073">
        <v>0</v>
      </c>
      <c r="M8" s="1073">
        <v>0</v>
      </c>
      <c r="N8" s="1073">
        <v>0</v>
      </c>
      <c r="O8" s="1073">
        <v>0</v>
      </c>
      <c r="P8" s="1073">
        <v>0</v>
      </c>
      <c r="Q8" s="1073">
        <v>0</v>
      </c>
      <c r="R8" s="1074">
        <v>195857296.39957002</v>
      </c>
      <c r="S8" s="1074"/>
    </row>
    <row r="9" spans="1:19" x14ac:dyDescent="0.3">
      <c r="A9" s="315">
        <v>2</v>
      </c>
      <c r="B9" s="310" t="s">
        <v>933</v>
      </c>
      <c r="C9" s="1073">
        <v>0</v>
      </c>
      <c r="D9" s="1073">
        <v>0</v>
      </c>
      <c r="E9" s="1073">
        <v>0</v>
      </c>
      <c r="F9" s="1073">
        <v>0</v>
      </c>
      <c r="G9" s="1073">
        <v>1732.86798</v>
      </c>
      <c r="H9" s="1073">
        <v>0</v>
      </c>
      <c r="I9" s="1073">
        <v>0</v>
      </c>
      <c r="J9" s="1073">
        <v>0</v>
      </c>
      <c r="K9" s="1073">
        <v>0</v>
      </c>
      <c r="L9" s="1073">
        <v>0</v>
      </c>
      <c r="M9" s="1073">
        <v>0</v>
      </c>
      <c r="N9" s="1073">
        <v>0</v>
      </c>
      <c r="O9" s="1073">
        <v>0</v>
      </c>
      <c r="P9" s="1073">
        <v>0</v>
      </c>
      <c r="Q9" s="1073">
        <v>0</v>
      </c>
      <c r="R9" s="1074">
        <v>1732.86798</v>
      </c>
      <c r="S9" s="1074"/>
    </row>
    <row r="10" spans="1:19" x14ac:dyDescent="0.3">
      <c r="A10" s="315">
        <v>3</v>
      </c>
      <c r="B10" s="310" t="s">
        <v>934</v>
      </c>
      <c r="C10" s="1075"/>
      <c r="D10" s="1076"/>
      <c r="E10" s="1076"/>
      <c r="F10" s="1076"/>
      <c r="G10" s="1076"/>
      <c r="H10" s="1076"/>
      <c r="I10" s="1076"/>
      <c r="J10" s="1076"/>
      <c r="K10" s="1076"/>
      <c r="L10" s="1076"/>
      <c r="M10" s="1076"/>
      <c r="N10" s="1076"/>
      <c r="O10" s="1076"/>
      <c r="P10" s="1076"/>
      <c r="Q10" s="1076"/>
      <c r="R10" s="1074">
        <v>0</v>
      </c>
      <c r="S10" s="1074"/>
    </row>
    <row r="11" spans="1:19" x14ac:dyDescent="0.3">
      <c r="A11" s="315">
        <v>4</v>
      </c>
      <c r="B11" s="310" t="s">
        <v>935</v>
      </c>
      <c r="C11" s="1073">
        <v>423502.45991999999</v>
      </c>
      <c r="D11" s="1073">
        <v>0</v>
      </c>
      <c r="E11" s="1073">
        <v>0</v>
      </c>
      <c r="F11" s="1073">
        <v>0</v>
      </c>
      <c r="G11" s="1073">
        <v>0</v>
      </c>
      <c r="H11" s="1073">
        <v>0</v>
      </c>
      <c r="I11" s="1073">
        <v>0</v>
      </c>
      <c r="J11" s="1073">
        <v>0</v>
      </c>
      <c r="K11" s="1073">
        <v>0</v>
      </c>
      <c r="L11" s="1073">
        <v>0</v>
      </c>
      <c r="M11" s="1073">
        <v>0</v>
      </c>
      <c r="N11" s="1073">
        <v>0</v>
      </c>
      <c r="O11" s="1073">
        <v>0</v>
      </c>
      <c r="P11" s="1073">
        <v>0</v>
      </c>
      <c r="Q11" s="1073">
        <v>0</v>
      </c>
      <c r="R11" s="1074">
        <v>423502.45991999999</v>
      </c>
      <c r="S11" s="1074"/>
    </row>
    <row r="12" spans="1:19" x14ac:dyDescent="0.3">
      <c r="A12" s="315">
        <v>5</v>
      </c>
      <c r="B12" s="310" t="s">
        <v>936</v>
      </c>
      <c r="C12" s="1075"/>
      <c r="D12" s="1076"/>
      <c r="E12" s="1076"/>
      <c r="F12" s="1076"/>
      <c r="G12" s="1076"/>
      <c r="H12" s="1076"/>
      <c r="I12" s="1076"/>
      <c r="J12" s="1076"/>
      <c r="K12" s="1076"/>
      <c r="L12" s="1076"/>
      <c r="M12" s="1076"/>
      <c r="N12" s="1076"/>
      <c r="O12" s="1076"/>
      <c r="P12" s="1076"/>
      <c r="Q12" s="1076"/>
      <c r="R12" s="1074">
        <v>0</v>
      </c>
      <c r="S12" s="1074"/>
    </row>
    <row r="13" spans="1:19" x14ac:dyDescent="0.3">
      <c r="A13" s="315">
        <v>6</v>
      </c>
      <c r="B13" s="310" t="s">
        <v>937</v>
      </c>
      <c r="C13" s="1073">
        <v>0</v>
      </c>
      <c r="D13" s="1073">
        <v>0</v>
      </c>
      <c r="E13" s="1073">
        <v>0</v>
      </c>
      <c r="F13" s="1073">
        <v>0</v>
      </c>
      <c r="G13" s="1073">
        <v>0</v>
      </c>
      <c r="H13" s="1073">
        <v>0</v>
      </c>
      <c r="I13" s="1073">
        <v>0</v>
      </c>
      <c r="J13" s="1073">
        <v>0</v>
      </c>
      <c r="K13" s="1073">
        <v>0</v>
      </c>
      <c r="L13" s="1073">
        <v>0</v>
      </c>
      <c r="M13" s="1073">
        <v>0</v>
      </c>
      <c r="N13" s="1073">
        <v>0</v>
      </c>
      <c r="O13" s="1073">
        <v>0</v>
      </c>
      <c r="P13" s="1073">
        <v>0</v>
      </c>
      <c r="Q13" s="1073">
        <v>0</v>
      </c>
      <c r="R13" s="1074">
        <v>0</v>
      </c>
      <c r="S13" s="1074"/>
    </row>
    <row r="14" spans="1:19" x14ac:dyDescent="0.3">
      <c r="A14" s="315">
        <v>7</v>
      </c>
      <c r="B14" s="310" t="s">
        <v>938</v>
      </c>
      <c r="C14" s="1073">
        <v>0</v>
      </c>
      <c r="D14" s="1073">
        <v>0</v>
      </c>
      <c r="E14" s="1073">
        <v>0</v>
      </c>
      <c r="F14" s="1073">
        <v>0</v>
      </c>
      <c r="G14" s="1073">
        <v>0</v>
      </c>
      <c r="H14" s="1073">
        <v>0</v>
      </c>
      <c r="I14" s="1073">
        <v>0</v>
      </c>
      <c r="J14" s="1073">
        <v>0</v>
      </c>
      <c r="K14" s="1073">
        <v>0</v>
      </c>
      <c r="L14" s="1073">
        <v>8681648.5010400005</v>
      </c>
      <c r="M14" s="1073">
        <v>6966.32665</v>
      </c>
      <c r="N14" s="1073">
        <v>0</v>
      </c>
      <c r="O14" s="1073">
        <v>0</v>
      </c>
      <c r="P14" s="1073">
        <v>0</v>
      </c>
      <c r="Q14" s="1073">
        <v>0</v>
      </c>
      <c r="R14" s="1074">
        <v>8688614.8276899997</v>
      </c>
      <c r="S14" s="1077">
        <v>6966.32665</v>
      </c>
    </row>
    <row r="15" spans="1:19" x14ac:dyDescent="0.3">
      <c r="A15" s="315">
        <v>8</v>
      </c>
      <c r="B15" s="310" t="s">
        <v>953</v>
      </c>
      <c r="C15" s="1073">
        <v>0</v>
      </c>
      <c r="D15" s="1073">
        <v>0</v>
      </c>
      <c r="E15" s="1073">
        <v>0</v>
      </c>
      <c r="F15" s="1073">
        <v>0</v>
      </c>
      <c r="G15" s="1073">
        <v>0</v>
      </c>
      <c r="H15" s="1073">
        <v>0</v>
      </c>
      <c r="I15" s="1073">
        <v>0</v>
      </c>
      <c r="J15" s="1073">
        <v>0</v>
      </c>
      <c r="K15" s="1073">
        <v>22384148.416130003</v>
      </c>
      <c r="L15" s="1073">
        <v>0</v>
      </c>
      <c r="M15" s="1073">
        <v>0</v>
      </c>
      <c r="N15" s="1073">
        <v>0</v>
      </c>
      <c r="O15" s="1073">
        <v>0</v>
      </c>
      <c r="P15" s="1073">
        <v>0</v>
      </c>
      <c r="Q15" s="1073">
        <v>0</v>
      </c>
      <c r="R15" s="1074">
        <v>22384148.416130003</v>
      </c>
      <c r="S15" s="1074"/>
    </row>
    <row r="16" spans="1:19" x14ac:dyDescent="0.3">
      <c r="A16" s="315">
        <v>9</v>
      </c>
      <c r="B16" s="310" t="s">
        <v>954</v>
      </c>
      <c r="C16" s="1073">
        <v>0</v>
      </c>
      <c r="D16" s="1073">
        <v>0</v>
      </c>
      <c r="E16" s="1073">
        <v>0</v>
      </c>
      <c r="F16" s="1073">
        <v>0</v>
      </c>
      <c r="G16" s="1073">
        <v>0</v>
      </c>
      <c r="H16" s="1073">
        <v>20627583.753880002</v>
      </c>
      <c r="I16" s="1073">
        <v>0</v>
      </c>
      <c r="J16" s="1073">
        <v>0</v>
      </c>
      <c r="K16" s="1073">
        <v>0</v>
      </c>
      <c r="L16" s="1073">
        <v>0</v>
      </c>
      <c r="M16" s="1073">
        <v>0</v>
      </c>
      <c r="N16" s="1073">
        <v>0</v>
      </c>
      <c r="O16" s="1073">
        <v>0</v>
      </c>
      <c r="P16" s="1073">
        <v>0</v>
      </c>
      <c r="Q16" s="1073">
        <v>0</v>
      </c>
      <c r="R16" s="1074">
        <v>20627583.753880002</v>
      </c>
      <c r="S16" s="1074"/>
    </row>
    <row r="17" spans="1:19" x14ac:dyDescent="0.3">
      <c r="A17" s="315">
        <v>10</v>
      </c>
      <c r="B17" s="310" t="s">
        <v>941</v>
      </c>
      <c r="C17" s="1073">
        <v>0</v>
      </c>
      <c r="D17" s="1073">
        <v>0</v>
      </c>
      <c r="E17" s="1073">
        <v>0</v>
      </c>
      <c r="F17" s="1073">
        <v>0</v>
      </c>
      <c r="G17" s="1073">
        <v>0</v>
      </c>
      <c r="H17" s="1073">
        <v>0</v>
      </c>
      <c r="I17" s="1073">
        <v>0</v>
      </c>
      <c r="J17" s="1073">
        <v>0</v>
      </c>
      <c r="K17" s="1073">
        <v>0</v>
      </c>
      <c r="L17" s="1073">
        <v>313227.25868000003</v>
      </c>
      <c r="M17" s="1073">
        <v>219092.73344000001</v>
      </c>
      <c r="N17" s="1073">
        <v>0</v>
      </c>
      <c r="O17" s="1073">
        <v>0</v>
      </c>
      <c r="P17" s="1073">
        <v>0</v>
      </c>
      <c r="Q17" s="1073">
        <v>0</v>
      </c>
      <c r="R17" s="1074">
        <v>532319.99212000007</v>
      </c>
      <c r="S17" s="1074"/>
    </row>
    <row r="18" spans="1:19" ht="28.8" x14ac:dyDescent="0.3">
      <c r="A18" s="315">
        <v>11</v>
      </c>
      <c r="B18" s="310" t="s">
        <v>942</v>
      </c>
      <c r="C18" s="1073">
        <v>0</v>
      </c>
      <c r="D18" s="1073">
        <v>0</v>
      </c>
      <c r="E18" s="1073">
        <v>0</v>
      </c>
      <c r="F18" s="1073">
        <v>0</v>
      </c>
      <c r="G18" s="1073">
        <v>0</v>
      </c>
      <c r="H18" s="1073">
        <v>0</v>
      </c>
      <c r="I18" s="1073">
        <v>0</v>
      </c>
      <c r="J18" s="1073">
        <v>0</v>
      </c>
      <c r="K18" s="1073">
        <v>0</v>
      </c>
      <c r="L18" s="1073">
        <v>0</v>
      </c>
      <c r="M18" s="1073">
        <v>40229.136890000002</v>
      </c>
      <c r="N18" s="1073">
        <v>0</v>
      </c>
      <c r="O18" s="1073">
        <v>0</v>
      </c>
      <c r="P18" s="1073">
        <v>0</v>
      </c>
      <c r="Q18" s="1073">
        <v>0</v>
      </c>
      <c r="R18" s="1074">
        <v>40229.136890000002</v>
      </c>
      <c r="S18" s="1074"/>
    </row>
    <row r="19" spans="1:19" x14ac:dyDescent="0.3">
      <c r="A19" s="315">
        <v>12</v>
      </c>
      <c r="B19" s="310" t="s">
        <v>943</v>
      </c>
      <c r="C19" s="1075"/>
      <c r="D19" s="1076"/>
      <c r="E19" s="1076"/>
      <c r="F19" s="1076"/>
      <c r="G19" s="1076"/>
      <c r="H19" s="1076"/>
      <c r="I19" s="1076"/>
      <c r="J19" s="1076"/>
      <c r="K19" s="1076"/>
      <c r="L19" s="1076"/>
      <c r="M19" s="1076"/>
      <c r="N19" s="1076"/>
      <c r="O19" s="1076"/>
      <c r="P19" s="1076"/>
      <c r="Q19" s="1076"/>
      <c r="R19" s="1074">
        <v>0</v>
      </c>
      <c r="S19" s="1074"/>
    </row>
    <row r="20" spans="1:19" ht="28.8" x14ac:dyDescent="0.3">
      <c r="A20" s="315">
        <v>13</v>
      </c>
      <c r="B20" s="310" t="s">
        <v>955</v>
      </c>
      <c r="C20" s="1075"/>
      <c r="D20" s="1076"/>
      <c r="E20" s="1076"/>
      <c r="F20" s="1076"/>
      <c r="G20" s="1076"/>
      <c r="H20" s="1076"/>
      <c r="I20" s="1076"/>
      <c r="J20" s="1076"/>
      <c r="K20" s="1076"/>
      <c r="L20" s="1076"/>
      <c r="M20" s="1076"/>
      <c r="N20" s="1076"/>
      <c r="O20" s="1076"/>
      <c r="P20" s="1076"/>
      <c r="Q20" s="1076"/>
      <c r="R20" s="1074">
        <v>0</v>
      </c>
      <c r="S20" s="1074"/>
    </row>
    <row r="21" spans="1:19" ht="28.8" x14ac:dyDescent="0.3">
      <c r="A21" s="315">
        <v>14</v>
      </c>
      <c r="B21" s="310" t="s">
        <v>956</v>
      </c>
      <c r="C21" s="1075"/>
      <c r="D21" s="1076"/>
      <c r="E21" s="1076"/>
      <c r="F21" s="1076"/>
      <c r="G21" s="1076"/>
      <c r="H21" s="1076"/>
      <c r="I21" s="1076"/>
      <c r="J21" s="1076"/>
      <c r="K21" s="1076"/>
      <c r="L21" s="1076"/>
      <c r="M21" s="1076"/>
      <c r="N21" s="1076"/>
      <c r="O21" s="1076"/>
      <c r="P21" s="1076"/>
      <c r="Q21" s="1076"/>
      <c r="R21" s="1074">
        <v>0</v>
      </c>
      <c r="S21" s="1074"/>
    </row>
    <row r="22" spans="1:19" x14ac:dyDescent="0.3">
      <c r="A22" s="315">
        <v>15</v>
      </c>
      <c r="B22" s="310" t="s">
        <v>957</v>
      </c>
      <c r="C22" s="1075"/>
      <c r="D22" s="1076"/>
      <c r="E22" s="1076"/>
      <c r="F22" s="1076"/>
      <c r="G22" s="1076"/>
      <c r="H22" s="1076"/>
      <c r="I22" s="1076"/>
      <c r="J22" s="1076"/>
      <c r="K22" s="1076"/>
      <c r="L22" s="1076"/>
      <c r="M22" s="1076"/>
      <c r="N22" s="1076"/>
      <c r="O22" s="1076"/>
      <c r="P22" s="1076"/>
      <c r="Q22" s="1076"/>
      <c r="R22" s="1074">
        <v>0</v>
      </c>
      <c r="S22" s="1074"/>
    </row>
    <row r="23" spans="1:19" x14ac:dyDescent="0.3">
      <c r="A23" s="315">
        <v>16</v>
      </c>
      <c r="B23" s="310" t="s">
        <v>946</v>
      </c>
      <c r="C23" s="1073">
        <v>0</v>
      </c>
      <c r="D23" s="1073">
        <v>0</v>
      </c>
      <c r="E23" s="1073">
        <v>0</v>
      </c>
      <c r="F23" s="1073">
        <v>0</v>
      </c>
      <c r="G23" s="1073">
        <v>0</v>
      </c>
      <c r="H23" s="1073">
        <v>0</v>
      </c>
      <c r="I23" s="1073">
        <v>0</v>
      </c>
      <c r="J23" s="1073">
        <v>0</v>
      </c>
      <c r="K23" s="1073">
        <v>0</v>
      </c>
      <c r="L23" s="1073">
        <v>3926238.6314400001</v>
      </c>
      <c r="M23" s="1073">
        <v>0</v>
      </c>
      <c r="N23" s="1073">
        <v>0</v>
      </c>
      <c r="O23" s="1073">
        <v>0</v>
      </c>
      <c r="P23" s="1073">
        <v>0</v>
      </c>
      <c r="Q23" s="1073">
        <v>0</v>
      </c>
      <c r="R23" s="1074">
        <v>3926238.6314400001</v>
      </c>
      <c r="S23" s="1074"/>
    </row>
    <row r="24" spans="1:19" x14ac:dyDescent="0.3">
      <c r="A24" s="317">
        <v>17</v>
      </c>
      <c r="B24" s="318" t="s">
        <v>947</v>
      </c>
      <c r="C24" s="1073">
        <v>196280798.85948998</v>
      </c>
      <c r="D24" s="1073">
        <v>0</v>
      </c>
      <c r="E24" s="1073">
        <v>0</v>
      </c>
      <c r="F24" s="1073">
        <v>0</v>
      </c>
      <c r="G24" s="1073">
        <v>1732.86798</v>
      </c>
      <c r="H24" s="1073">
        <v>20627583.753880002</v>
      </c>
      <c r="I24" s="1073">
        <v>0</v>
      </c>
      <c r="J24" s="1073">
        <v>0</v>
      </c>
      <c r="K24" s="1073">
        <v>22384148.416130003</v>
      </c>
      <c r="L24" s="1073">
        <v>12921114.391170001</v>
      </c>
      <c r="M24" s="1073">
        <v>266288.19698000001</v>
      </c>
      <c r="N24" s="1073">
        <v>0</v>
      </c>
      <c r="O24" s="1073">
        <v>0</v>
      </c>
      <c r="P24" s="1073">
        <v>0</v>
      </c>
      <c r="Q24" s="1073">
        <v>0</v>
      </c>
      <c r="R24" s="1074">
        <v>252481666.48562998</v>
      </c>
      <c r="S24" s="1077">
        <v>6966.32665</v>
      </c>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78" orientation="landscape" r:id="rId1"/>
  <headerFooter>
    <oddHeader>&amp;CCS
Příloha 23</oddHeader>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70C0"/>
    <pageSetUpPr fitToPage="1"/>
  </sheetPr>
  <dimension ref="B2:L18"/>
  <sheetViews>
    <sheetView showGridLines="0" zoomScaleNormal="100" workbookViewId="0"/>
  </sheetViews>
  <sheetFormatPr defaultColWidth="9.109375" defaultRowHeight="14.4" x14ac:dyDescent="0.3"/>
  <cols>
    <col min="12" max="12" width="32.88671875" customWidth="1"/>
  </cols>
  <sheetData>
    <row r="2" spans="2:12" x14ac:dyDescent="0.3">
      <c r="B2" t="s">
        <v>1801</v>
      </c>
    </row>
    <row r="3" spans="2:12" x14ac:dyDescent="0.3">
      <c r="B3" t="s">
        <v>1802</v>
      </c>
    </row>
    <row r="5" spans="2:12" x14ac:dyDescent="0.3">
      <c r="B5" s="1165" t="s">
        <v>1361</v>
      </c>
      <c r="C5" s="1166"/>
      <c r="D5" s="1166"/>
      <c r="E5" s="1166"/>
      <c r="F5" s="1166"/>
      <c r="G5" s="1166"/>
      <c r="H5" s="1166"/>
      <c r="I5" s="1166"/>
      <c r="J5" s="1166"/>
      <c r="K5" s="1166"/>
      <c r="L5" s="1167"/>
    </row>
    <row r="6" spans="2:12" x14ac:dyDescent="0.3">
      <c r="B6" s="1168" t="s">
        <v>1362</v>
      </c>
      <c r="C6" s="1164"/>
      <c r="D6" s="1164"/>
      <c r="E6" s="1164"/>
      <c r="F6" s="1164"/>
      <c r="G6" s="1164"/>
      <c r="H6" s="1164"/>
      <c r="I6" s="1164"/>
      <c r="J6" s="1164"/>
      <c r="K6" s="1164"/>
      <c r="L6" s="1169"/>
    </row>
    <row r="7" spans="2:12" ht="22.5" customHeight="1" x14ac:dyDescent="0.3">
      <c r="B7" s="1168" t="s">
        <v>1363</v>
      </c>
      <c r="C7" s="1164"/>
      <c r="D7" s="1164"/>
      <c r="E7" s="1164"/>
      <c r="F7" s="1164"/>
      <c r="G7" s="1164"/>
      <c r="H7" s="1164"/>
      <c r="I7" s="1164"/>
      <c r="J7" s="1164"/>
      <c r="K7" s="1164"/>
      <c r="L7" s="1169"/>
    </row>
    <row r="8" spans="2:12" x14ac:dyDescent="0.3">
      <c r="B8" s="1168" t="s">
        <v>1364</v>
      </c>
      <c r="C8" s="1164"/>
      <c r="D8" s="1164"/>
      <c r="E8" s="1164"/>
      <c r="F8" s="1164"/>
      <c r="G8" s="1164"/>
      <c r="H8" s="1164"/>
      <c r="I8" s="1164"/>
      <c r="J8" s="1164"/>
      <c r="K8" s="1164"/>
      <c r="L8" s="1169"/>
    </row>
    <row r="9" spans="2:12" ht="22.5" customHeight="1" x14ac:dyDescent="0.3">
      <c r="B9" s="1168" t="s">
        <v>1365</v>
      </c>
      <c r="C9" s="1164"/>
      <c r="D9" s="1164"/>
      <c r="E9" s="1164"/>
      <c r="F9" s="1164"/>
      <c r="G9" s="1164"/>
      <c r="H9" s="1164"/>
      <c r="I9" s="1164"/>
      <c r="J9" s="1164"/>
      <c r="K9" s="1164"/>
      <c r="L9" s="1169"/>
    </row>
    <row r="10" spans="2:12" ht="22.5" customHeight="1" x14ac:dyDescent="0.3">
      <c r="B10" s="1168" t="s">
        <v>1366</v>
      </c>
      <c r="C10" s="1164"/>
      <c r="D10" s="1164"/>
      <c r="E10" s="1164"/>
      <c r="F10" s="1164"/>
      <c r="G10" s="1164"/>
      <c r="H10" s="1164"/>
      <c r="I10" s="1164"/>
      <c r="J10" s="1164"/>
      <c r="K10" s="1164"/>
      <c r="L10" s="1169"/>
    </row>
    <row r="11" spans="2:12" x14ac:dyDescent="0.3">
      <c r="B11" s="1168" t="s">
        <v>1367</v>
      </c>
      <c r="C11" s="1164"/>
      <c r="D11" s="1164"/>
      <c r="E11" s="1164"/>
      <c r="F11" s="1164"/>
      <c r="G11" s="1164"/>
      <c r="H11" s="1164"/>
      <c r="I11" s="1164"/>
      <c r="J11" s="1164"/>
      <c r="K11" s="1164"/>
      <c r="L11" s="1169"/>
    </row>
    <row r="12" spans="2:12" ht="22.5" customHeight="1" x14ac:dyDescent="0.3">
      <c r="B12" s="1170" t="s">
        <v>1368</v>
      </c>
      <c r="C12" s="1171"/>
      <c r="D12" s="1171"/>
      <c r="E12" s="1171"/>
      <c r="F12" s="1171"/>
      <c r="G12" s="1171"/>
      <c r="H12" s="1171"/>
      <c r="I12" s="1171"/>
      <c r="J12" s="1171"/>
      <c r="K12" s="1171"/>
      <c r="L12" s="1172"/>
    </row>
    <row r="13" spans="2:12" ht="22.5" customHeight="1" x14ac:dyDescent="0.3"/>
    <row r="14" spans="2:12" ht="22.5" customHeight="1" x14ac:dyDescent="0.3">
      <c r="B14" s="1163"/>
      <c r="C14" s="1163"/>
      <c r="D14" s="1163"/>
      <c r="E14" s="1163"/>
      <c r="F14" s="1163"/>
      <c r="G14" s="1163"/>
      <c r="H14" s="1163"/>
      <c r="I14" s="1163"/>
      <c r="J14" s="1163"/>
      <c r="K14" s="1163"/>
      <c r="L14" s="1163"/>
    </row>
    <row r="15" spans="2:12" ht="22.5" customHeight="1" x14ac:dyDescent="0.3">
      <c r="B15" s="1164"/>
      <c r="C15" s="1164"/>
      <c r="D15" s="1164"/>
      <c r="E15" s="1164"/>
      <c r="F15" s="1164"/>
      <c r="G15" s="1164"/>
      <c r="H15" s="1164"/>
      <c r="I15" s="1164"/>
      <c r="J15" s="1164"/>
      <c r="K15" s="1164"/>
      <c r="L15" s="1164"/>
    </row>
    <row r="16" spans="2:12" ht="22.5" customHeight="1" x14ac:dyDescent="0.3">
      <c r="B16" s="1163"/>
      <c r="C16" s="1163"/>
      <c r="D16" s="1163"/>
      <c r="E16" s="1163"/>
      <c r="F16" s="1163"/>
      <c r="G16" s="1163"/>
      <c r="H16" s="1163"/>
      <c r="I16" s="1163"/>
      <c r="J16" s="1163"/>
      <c r="K16" s="1163"/>
      <c r="L16" s="1163"/>
    </row>
    <row r="17" ht="22.5" customHeight="1" x14ac:dyDescent="0.3"/>
    <row r="18" ht="22.5" customHeight="1" x14ac:dyDescent="0.3"/>
  </sheetData>
  <mergeCells count="11">
    <mergeCell ref="B10:L10"/>
    <mergeCell ref="B5:L5"/>
    <mergeCell ref="B6:L6"/>
    <mergeCell ref="B7:L7"/>
    <mergeCell ref="B8:L8"/>
    <mergeCell ref="B9:L9"/>
    <mergeCell ref="B11:L11"/>
    <mergeCell ref="B12:L12"/>
    <mergeCell ref="B14:L14"/>
    <mergeCell ref="B15:L15"/>
    <mergeCell ref="B16:L16"/>
  </mergeCells>
  <hyperlinks>
    <hyperlink ref="B5:L5" location="'EU CRE'!A1" display="Table EU CRE – Qualitative disclosure requirements related to IRB approach" xr:uid="{00000000-0004-0000-3900-000000000000}"/>
    <hyperlink ref="B6:L6" location="'EU CR6'!A1" display="Template EU CR6 – IRB approach – Credit risk exposures by exposure class and PD range" xr:uid="{00000000-0004-0000-3900-000001000000}"/>
    <hyperlink ref="B7:L7" location="'EU CR6-A'!A1" display="Template EU CR6-A – Scope of the use of IRB and SA approaches" xr:uid="{00000000-0004-0000-3900-000002000000}"/>
    <hyperlink ref="B8:L8" location="'EU CR7'!A1" display="Template EU CR7 – IRB approach – Effect on the RWEAs of credit derivatives used as CRM techniques" xr:uid="{00000000-0004-0000-3900-000003000000}"/>
    <hyperlink ref="B9:L9" location="'EU CR7-A'!A1" display="Template EU CR7-A – IRB approach – Disclosure of the extent of the use of CRM techniques" xr:uid="{00000000-0004-0000-3900-000004000000}"/>
    <hyperlink ref="B10:L10" location="'EU CR8'!A1" display="Template EU CR8 –  RWEA flow statements of credit risk exposures under the IRB approach " xr:uid="{00000000-0004-0000-3900-000005000000}"/>
    <hyperlink ref="B11:L11" location="'EU CR9'!A1" display="Template CR9 –IRB approach – Back-testing of PD per exposure class (fixed PD scale)" xr:uid="{00000000-0004-0000-3900-000006000000}"/>
    <hyperlink ref="B12:L12" location="'EU CR9.1'!A1" display="Template CR9.1 –IRB approach – Back-testing of PD per exposure class (only for  PD estimates according to point (f) of Article 180(1) CRR)" xr:uid="{00000000-0004-0000-39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5" tint="0.79998168889431442"/>
    <pageSetUpPr fitToPage="1"/>
  </sheetPr>
  <dimension ref="A1:C10"/>
  <sheetViews>
    <sheetView showGridLines="0" view="pageLayout" zoomScaleNormal="100" workbookViewId="0">
      <selection activeCell="C3" sqref="C3"/>
    </sheetView>
  </sheetViews>
  <sheetFormatPr defaultColWidth="9.109375" defaultRowHeight="14.4" x14ac:dyDescent="0.3"/>
  <cols>
    <col min="1" max="1" width="15" customWidth="1"/>
    <col min="2" max="2" width="12.33203125" bestFit="1" customWidth="1"/>
    <col min="3" max="3" width="73.5546875" customWidth="1"/>
  </cols>
  <sheetData>
    <row r="1" spans="1:3" ht="17.399999999999999" x14ac:dyDescent="0.3">
      <c r="A1" s="827" t="s">
        <v>1361</v>
      </c>
      <c r="B1" s="325"/>
      <c r="C1" s="325"/>
    </row>
    <row r="2" spans="1:3" ht="21" x14ac:dyDescent="0.3">
      <c r="A2" t="s">
        <v>124</v>
      </c>
      <c r="B2" s="306"/>
      <c r="C2" s="295"/>
    </row>
    <row r="3" spans="1:3" ht="21" x14ac:dyDescent="0.3">
      <c r="B3" s="306"/>
      <c r="C3" s="295"/>
    </row>
    <row r="4" spans="1:3" ht="21" x14ac:dyDescent="0.3">
      <c r="B4" s="306"/>
      <c r="C4" s="295"/>
    </row>
    <row r="5" spans="1:3" x14ac:dyDescent="0.3">
      <c r="A5" s="47" t="s">
        <v>125</v>
      </c>
      <c r="B5" s="47" t="s">
        <v>119</v>
      </c>
      <c r="C5" s="466" t="s">
        <v>113</v>
      </c>
    </row>
    <row r="6" spans="1:3" ht="28.8" x14ac:dyDescent="0.3">
      <c r="A6" s="47" t="s">
        <v>1369</v>
      </c>
      <c r="B6" s="47" t="s">
        <v>115</v>
      </c>
      <c r="C6" s="466" t="s">
        <v>1370</v>
      </c>
    </row>
    <row r="7" spans="1:3" ht="129.6" x14ac:dyDescent="0.3">
      <c r="A7" s="47" t="s">
        <v>1371</v>
      </c>
      <c r="B7" s="47" t="s">
        <v>117</v>
      </c>
      <c r="C7" s="297" t="s">
        <v>1372</v>
      </c>
    </row>
    <row r="8" spans="1:3" ht="57.6" x14ac:dyDescent="0.3">
      <c r="A8" s="47" t="s">
        <v>1373</v>
      </c>
      <c r="B8" s="47" t="s">
        <v>903</v>
      </c>
      <c r="C8" s="466" t="s">
        <v>1374</v>
      </c>
    </row>
    <row r="9" spans="1:3" ht="72" x14ac:dyDescent="0.3">
      <c r="A9" s="47" t="s">
        <v>1375</v>
      </c>
      <c r="B9" s="47" t="s">
        <v>136</v>
      </c>
      <c r="C9" s="297" t="s">
        <v>1376</v>
      </c>
    </row>
    <row r="10" spans="1:3" ht="187.2" x14ac:dyDescent="0.3">
      <c r="A10" s="47" t="s">
        <v>1377</v>
      </c>
      <c r="B10" s="47" t="s">
        <v>138</v>
      </c>
      <c r="C10" s="297" t="s">
        <v>1378</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1:N50"/>
  <sheetViews>
    <sheetView showGridLines="0" view="pageLayout" zoomScaleNormal="100" workbookViewId="0">
      <selection activeCell="A25" sqref="A25:B25"/>
    </sheetView>
  </sheetViews>
  <sheetFormatPr defaultColWidth="9.109375" defaultRowHeight="14.4" x14ac:dyDescent="0.3"/>
  <cols>
    <col min="1" max="1" width="16" customWidth="1"/>
    <col min="2" max="2" width="20" customWidth="1"/>
    <col min="3" max="3" width="13.6640625" customWidth="1"/>
    <col min="4" max="4" width="13.5546875" customWidth="1"/>
    <col min="5" max="5" width="15.109375" customWidth="1"/>
    <col min="6" max="6" width="19.44140625" customWidth="1"/>
    <col min="7" max="7" width="14.109375" customWidth="1"/>
    <col min="8" max="8" width="11.33203125" customWidth="1"/>
    <col min="9" max="9" width="14.44140625" customWidth="1"/>
    <col min="10" max="10" width="17.5546875" customWidth="1"/>
    <col min="11" max="11" width="15.109375" customWidth="1"/>
    <col min="12" max="12" width="15.5546875" customWidth="1"/>
    <col min="13" max="13" width="15.6640625" customWidth="1"/>
    <col min="14" max="14" width="12.6640625" customWidth="1"/>
  </cols>
  <sheetData>
    <row r="1" spans="1:14" ht="16.8" x14ac:dyDescent="0.3">
      <c r="A1" s="828" t="s">
        <v>1362</v>
      </c>
      <c r="B1" s="2"/>
      <c r="C1" s="2"/>
      <c r="D1" s="2"/>
      <c r="E1" s="2"/>
      <c r="F1" s="2"/>
      <c r="G1" s="2"/>
      <c r="H1" s="2"/>
      <c r="I1" s="2"/>
      <c r="J1" s="2"/>
      <c r="K1" s="2"/>
      <c r="L1" s="2"/>
      <c r="M1" s="365"/>
      <c r="N1" s="2"/>
    </row>
    <row r="2" spans="1:14" x14ac:dyDescent="0.3">
      <c r="A2" s="2"/>
      <c r="B2" s="2"/>
      <c r="C2" s="2"/>
      <c r="D2" s="2"/>
      <c r="E2" s="2"/>
      <c r="F2" s="2"/>
      <c r="G2" s="2"/>
      <c r="H2" s="2"/>
      <c r="I2" s="2"/>
      <c r="J2" s="2"/>
      <c r="K2" s="2"/>
      <c r="L2" s="2"/>
      <c r="M2" s="2"/>
      <c r="N2" s="2"/>
    </row>
    <row r="3" spans="1:14" x14ac:dyDescent="0.3">
      <c r="A3" s="42"/>
      <c r="B3" s="2"/>
      <c r="C3" s="2"/>
      <c r="D3" s="2"/>
      <c r="E3" s="2"/>
      <c r="F3" s="2"/>
      <c r="G3" s="2"/>
      <c r="H3" s="2"/>
      <c r="I3" s="2"/>
      <c r="J3" s="2"/>
      <c r="K3" s="2"/>
      <c r="L3" s="2"/>
      <c r="M3" s="2"/>
      <c r="N3" s="2"/>
    </row>
    <row r="4" spans="1:14" ht="86.4" x14ac:dyDescent="0.3">
      <c r="A4" s="1437" t="s">
        <v>1379</v>
      </c>
      <c r="B4" s="326" t="s">
        <v>1380</v>
      </c>
      <c r="C4" s="326" t="s">
        <v>829</v>
      </c>
      <c r="D4" s="326" t="s">
        <v>1381</v>
      </c>
      <c r="E4" s="99" t="s">
        <v>1382</v>
      </c>
      <c r="F4" s="99" t="s">
        <v>928</v>
      </c>
      <c r="G4" s="99" t="s">
        <v>1383</v>
      </c>
      <c r="H4" s="99" t="s">
        <v>1384</v>
      </c>
      <c r="I4" s="99" t="s">
        <v>1385</v>
      </c>
      <c r="J4" s="99" t="s">
        <v>1386</v>
      </c>
      <c r="K4" s="326" t="s">
        <v>1387</v>
      </c>
      <c r="L4" s="326" t="s">
        <v>1388</v>
      </c>
      <c r="M4" s="326" t="s">
        <v>1389</v>
      </c>
      <c r="N4" s="326" t="s">
        <v>1390</v>
      </c>
    </row>
    <row r="5" spans="1:14" x14ac:dyDescent="0.3">
      <c r="A5" s="1438"/>
      <c r="B5" s="467" t="s">
        <v>6</v>
      </c>
      <c r="C5" s="467" t="s">
        <v>7</v>
      </c>
      <c r="D5" s="467" t="s">
        <v>8</v>
      </c>
      <c r="E5" s="467" t="s">
        <v>43</v>
      </c>
      <c r="F5" s="467" t="s">
        <v>44</v>
      </c>
      <c r="G5" s="467" t="s">
        <v>163</v>
      </c>
      <c r="H5" s="467" t="s">
        <v>164</v>
      </c>
      <c r="I5" s="467" t="s">
        <v>197</v>
      </c>
      <c r="J5" s="467" t="s">
        <v>444</v>
      </c>
      <c r="K5" s="467" t="s">
        <v>445</v>
      </c>
      <c r="L5" s="467" t="s">
        <v>446</v>
      </c>
      <c r="M5" s="467" t="s">
        <v>447</v>
      </c>
      <c r="N5" s="467" t="s">
        <v>448</v>
      </c>
    </row>
    <row r="6" spans="1:14" ht="28.8" x14ac:dyDescent="0.3">
      <c r="A6" s="468" t="s">
        <v>1391</v>
      </c>
      <c r="B6" s="469"/>
      <c r="C6" s="470"/>
      <c r="D6" s="471"/>
      <c r="E6" s="471"/>
      <c r="F6" s="471"/>
      <c r="G6" s="471"/>
      <c r="H6" s="471"/>
      <c r="I6" s="471"/>
      <c r="J6" s="471"/>
      <c r="K6" s="471"/>
      <c r="L6" s="471"/>
      <c r="M6" s="471"/>
      <c r="N6" s="471"/>
    </row>
    <row r="7" spans="1:14" x14ac:dyDescent="0.3">
      <c r="A7" s="472"/>
      <c r="B7" s="473" t="s">
        <v>1392</v>
      </c>
      <c r="C7" s="470"/>
      <c r="D7" s="471"/>
      <c r="E7" s="471"/>
      <c r="F7" s="471"/>
      <c r="G7" s="471"/>
      <c r="H7" s="471"/>
      <c r="I7" s="471"/>
      <c r="J7" s="471"/>
      <c r="K7" s="471"/>
      <c r="L7" s="471"/>
      <c r="M7" s="471"/>
      <c r="N7" s="471"/>
    </row>
    <row r="8" spans="1:14" x14ac:dyDescent="0.3">
      <c r="A8" s="474"/>
      <c r="B8" s="475" t="s">
        <v>1393</v>
      </c>
      <c r="C8" s="470"/>
      <c r="D8" s="471"/>
      <c r="E8" s="471"/>
      <c r="F8" s="471"/>
      <c r="G8" s="471"/>
      <c r="H8" s="471"/>
      <c r="I8" s="471"/>
      <c r="J8" s="471"/>
      <c r="K8" s="471"/>
      <c r="L8" s="471"/>
      <c r="M8" s="471"/>
      <c r="N8" s="471"/>
    </row>
    <row r="9" spans="1:14" x14ac:dyDescent="0.3">
      <c r="A9" s="474"/>
      <c r="B9" s="475" t="s">
        <v>1394</v>
      </c>
      <c r="C9" s="470"/>
      <c r="D9" s="471"/>
      <c r="E9" s="471"/>
      <c r="F9" s="471"/>
      <c r="G9" s="471"/>
      <c r="H9" s="471"/>
      <c r="I9" s="471"/>
      <c r="J9" s="471"/>
      <c r="K9" s="471"/>
      <c r="L9" s="471"/>
      <c r="M9" s="471"/>
      <c r="N9" s="471"/>
    </row>
    <row r="10" spans="1:14" x14ac:dyDescent="0.3">
      <c r="A10" s="474"/>
      <c r="B10" s="473" t="s">
        <v>1395</v>
      </c>
      <c r="C10" s="470"/>
      <c r="D10" s="471"/>
      <c r="E10" s="471"/>
      <c r="F10" s="471"/>
      <c r="G10" s="471"/>
      <c r="H10" s="471"/>
      <c r="I10" s="471"/>
      <c r="J10" s="471"/>
      <c r="K10" s="471"/>
      <c r="L10" s="471"/>
      <c r="M10" s="471"/>
      <c r="N10" s="471"/>
    </row>
    <row r="11" spans="1:14" x14ac:dyDescent="0.3">
      <c r="A11" s="474"/>
      <c r="B11" s="473" t="s">
        <v>1396</v>
      </c>
      <c r="C11" s="470"/>
      <c r="D11" s="471"/>
      <c r="E11" s="471"/>
      <c r="F11" s="471"/>
      <c r="G11" s="471"/>
      <c r="H11" s="471"/>
      <c r="I11" s="471"/>
      <c r="J11" s="471"/>
      <c r="K11" s="471"/>
      <c r="L11" s="471"/>
      <c r="M11" s="471"/>
      <c r="N11" s="471"/>
    </row>
    <row r="12" spans="1:14" x14ac:dyDescent="0.3">
      <c r="A12" s="474"/>
      <c r="B12" s="473" t="s">
        <v>1397</v>
      </c>
      <c r="C12" s="470"/>
      <c r="D12" s="471"/>
      <c r="E12" s="471"/>
      <c r="F12" s="471"/>
      <c r="G12" s="471"/>
      <c r="H12" s="471"/>
      <c r="I12" s="471"/>
      <c r="J12" s="471"/>
      <c r="K12" s="471"/>
      <c r="L12" s="471"/>
      <c r="M12" s="471"/>
      <c r="N12" s="471"/>
    </row>
    <row r="13" spans="1:14" x14ac:dyDescent="0.3">
      <c r="A13" s="474"/>
      <c r="B13" s="473" t="s">
        <v>1398</v>
      </c>
      <c r="C13" s="470"/>
      <c r="D13" s="471"/>
      <c r="E13" s="471"/>
      <c r="F13" s="471"/>
      <c r="G13" s="471"/>
      <c r="H13" s="471"/>
      <c r="I13" s="471"/>
      <c r="J13" s="471"/>
      <c r="K13" s="471"/>
      <c r="L13" s="471"/>
      <c r="M13" s="471"/>
      <c r="N13" s="471"/>
    </row>
    <row r="14" spans="1:14" x14ac:dyDescent="0.3">
      <c r="A14" s="474"/>
      <c r="B14" s="475" t="s">
        <v>1399</v>
      </c>
      <c r="C14" s="470"/>
      <c r="D14" s="471"/>
      <c r="E14" s="471"/>
      <c r="F14" s="471"/>
      <c r="G14" s="471"/>
      <c r="H14" s="471"/>
      <c r="I14" s="471"/>
      <c r="J14" s="471"/>
      <c r="K14" s="471"/>
      <c r="L14" s="471"/>
      <c r="M14" s="471"/>
      <c r="N14" s="471"/>
    </row>
    <row r="15" spans="1:14" x14ac:dyDescent="0.3">
      <c r="A15" s="474"/>
      <c r="B15" s="475" t="s">
        <v>1400</v>
      </c>
      <c r="C15" s="470"/>
      <c r="D15" s="471"/>
      <c r="E15" s="471"/>
      <c r="F15" s="471"/>
      <c r="G15" s="471"/>
      <c r="H15" s="471"/>
      <c r="I15" s="471"/>
      <c r="J15" s="471"/>
      <c r="K15" s="471"/>
      <c r="L15" s="471"/>
      <c r="M15" s="471"/>
      <c r="N15" s="471"/>
    </row>
    <row r="16" spans="1:14" x14ac:dyDescent="0.3">
      <c r="A16" s="474"/>
      <c r="B16" s="473" t="s">
        <v>1401</v>
      </c>
      <c r="C16" s="470"/>
      <c r="D16" s="471"/>
      <c r="E16" s="471"/>
      <c r="F16" s="471"/>
      <c r="G16" s="471"/>
      <c r="H16" s="471"/>
      <c r="I16" s="471"/>
      <c r="J16" s="471"/>
      <c r="K16" s="471"/>
      <c r="L16" s="471"/>
      <c r="M16" s="471"/>
      <c r="N16" s="471"/>
    </row>
    <row r="17" spans="1:14" x14ac:dyDescent="0.3">
      <c r="A17" s="474"/>
      <c r="B17" s="475" t="s">
        <v>1402</v>
      </c>
      <c r="C17" s="470"/>
      <c r="D17" s="471"/>
      <c r="E17" s="471"/>
      <c r="F17" s="471"/>
      <c r="G17" s="471"/>
      <c r="H17" s="471"/>
      <c r="I17" s="471"/>
      <c r="J17" s="471"/>
      <c r="K17" s="471"/>
      <c r="L17" s="471"/>
      <c r="M17" s="471"/>
      <c r="N17" s="471"/>
    </row>
    <row r="18" spans="1:14" x14ac:dyDescent="0.3">
      <c r="A18" s="474"/>
      <c r="B18" s="475" t="s">
        <v>1403</v>
      </c>
      <c r="C18" s="470"/>
      <c r="D18" s="471"/>
      <c r="E18" s="471"/>
      <c r="F18" s="471"/>
      <c r="G18" s="471"/>
      <c r="H18" s="471"/>
      <c r="I18" s="471"/>
      <c r="J18" s="471"/>
      <c r="K18" s="471"/>
      <c r="L18" s="471"/>
      <c r="M18" s="471"/>
      <c r="N18" s="471"/>
    </row>
    <row r="19" spans="1:14" x14ac:dyDescent="0.3">
      <c r="A19" s="474"/>
      <c r="B19" s="473" t="s">
        <v>1404</v>
      </c>
      <c r="C19" s="470"/>
      <c r="D19" s="471"/>
      <c r="E19" s="471"/>
      <c r="F19" s="471"/>
      <c r="G19" s="471"/>
      <c r="H19" s="471"/>
      <c r="I19" s="471"/>
      <c r="J19" s="471"/>
      <c r="K19" s="471"/>
      <c r="L19" s="471"/>
      <c r="M19" s="471"/>
      <c r="N19" s="471"/>
    </row>
    <row r="20" spans="1:14" x14ac:dyDescent="0.3">
      <c r="A20" s="474"/>
      <c r="B20" s="475" t="s">
        <v>1405</v>
      </c>
      <c r="C20" s="470"/>
      <c r="D20" s="471"/>
      <c r="E20" s="471"/>
      <c r="F20" s="471"/>
      <c r="G20" s="471"/>
      <c r="H20" s="471"/>
      <c r="I20" s="471"/>
      <c r="J20" s="471"/>
      <c r="K20" s="471"/>
      <c r="L20" s="471"/>
      <c r="M20" s="471"/>
      <c r="N20" s="471"/>
    </row>
    <row r="21" spans="1:14" x14ac:dyDescent="0.3">
      <c r="A21" s="474"/>
      <c r="B21" s="475" t="s">
        <v>1406</v>
      </c>
      <c r="C21" s="470"/>
      <c r="D21" s="471"/>
      <c r="E21" s="471"/>
      <c r="F21" s="471"/>
      <c r="G21" s="471"/>
      <c r="H21" s="471"/>
      <c r="I21" s="471"/>
      <c r="J21" s="471"/>
      <c r="K21" s="471"/>
      <c r="L21" s="471"/>
      <c r="M21" s="471"/>
      <c r="N21" s="471"/>
    </row>
    <row r="22" spans="1:14" x14ac:dyDescent="0.3">
      <c r="A22" s="474"/>
      <c r="B22" s="475" t="s">
        <v>1407</v>
      </c>
      <c r="C22" s="470"/>
      <c r="D22" s="471"/>
      <c r="E22" s="471"/>
      <c r="F22" s="471"/>
      <c r="G22" s="471"/>
      <c r="H22" s="471"/>
      <c r="I22" s="471"/>
      <c r="J22" s="471"/>
      <c r="K22" s="471"/>
      <c r="L22" s="471"/>
      <c r="M22" s="471"/>
      <c r="N22" s="471"/>
    </row>
    <row r="23" spans="1:14" x14ac:dyDescent="0.3">
      <c r="A23" s="476"/>
      <c r="B23" s="473" t="s">
        <v>1408</v>
      </c>
      <c r="C23" s="470"/>
      <c r="D23" s="471"/>
      <c r="E23" s="471"/>
      <c r="F23" s="471"/>
      <c r="G23" s="471"/>
      <c r="H23" s="471"/>
      <c r="I23" s="471"/>
      <c r="J23" s="471"/>
      <c r="K23" s="471"/>
      <c r="L23" s="471"/>
      <c r="M23" s="471"/>
      <c r="N23" s="471"/>
    </row>
    <row r="24" spans="1:14" x14ac:dyDescent="0.3">
      <c r="A24" s="1439" t="s">
        <v>1409</v>
      </c>
      <c r="B24" s="1440"/>
      <c r="C24" s="471"/>
      <c r="D24" s="471"/>
      <c r="E24" s="471"/>
      <c r="F24" s="471"/>
      <c r="G24" s="471"/>
      <c r="H24" s="471"/>
      <c r="I24" s="471"/>
      <c r="J24" s="471"/>
      <c r="K24" s="471"/>
      <c r="L24" s="471"/>
      <c r="M24" s="471"/>
      <c r="N24" s="471"/>
    </row>
    <row r="25" spans="1:14" x14ac:dyDescent="0.3">
      <c r="A25" s="1435" t="s">
        <v>1410</v>
      </c>
      <c r="B25" s="1436"/>
      <c r="C25" s="471"/>
      <c r="D25" s="471"/>
      <c r="E25" s="471"/>
      <c r="F25" s="471"/>
      <c r="G25" s="477"/>
      <c r="H25" s="471"/>
      <c r="I25" s="477"/>
      <c r="J25" s="471"/>
      <c r="K25" s="471"/>
      <c r="L25" s="471"/>
      <c r="M25" s="471"/>
      <c r="N25" s="471"/>
    </row>
    <row r="26" spans="1:14" x14ac:dyDescent="0.3">
      <c r="A26" s="365"/>
      <c r="B26" s="365"/>
      <c r="C26" s="365"/>
      <c r="D26" s="365"/>
      <c r="E26" s="365"/>
      <c r="F26" s="365"/>
      <c r="G26" s="365"/>
      <c r="H26" s="365"/>
      <c r="I26" s="365"/>
      <c r="J26" s="365"/>
      <c r="K26" s="365"/>
      <c r="L26" s="365"/>
      <c r="M26" s="365"/>
      <c r="N26" s="365"/>
    </row>
    <row r="27" spans="1:14" x14ac:dyDescent="0.3">
      <c r="A27" s="365"/>
      <c r="B27" s="365"/>
      <c r="C27" s="365"/>
      <c r="D27" s="365"/>
      <c r="E27" s="365"/>
      <c r="F27" s="365"/>
      <c r="G27" s="365"/>
      <c r="H27" s="365"/>
      <c r="I27" s="365"/>
      <c r="J27" s="365"/>
      <c r="K27" s="365"/>
      <c r="L27" s="365"/>
      <c r="M27" s="365"/>
      <c r="N27" s="365"/>
    </row>
    <row r="28" spans="1:14" x14ac:dyDescent="0.3">
      <c r="A28" s="365"/>
      <c r="B28" s="365"/>
      <c r="C28" s="365"/>
      <c r="D28" s="365"/>
      <c r="E28" s="365"/>
      <c r="F28" s="365"/>
      <c r="G28" s="365"/>
      <c r="H28" s="365"/>
      <c r="I28" s="365"/>
      <c r="J28" s="365"/>
      <c r="K28" s="365"/>
      <c r="L28" s="365"/>
      <c r="M28" s="365"/>
      <c r="N28" s="365"/>
    </row>
    <row r="29" spans="1:14" ht="86.4" x14ac:dyDescent="0.3">
      <c r="A29" s="1441" t="s">
        <v>1411</v>
      </c>
      <c r="B29" s="478" t="s">
        <v>1380</v>
      </c>
      <c r="C29" s="326" t="s">
        <v>829</v>
      </c>
      <c r="D29" s="326" t="s">
        <v>1381</v>
      </c>
      <c r="E29" s="99" t="s">
        <v>1382</v>
      </c>
      <c r="F29" s="99" t="s">
        <v>928</v>
      </c>
      <c r="G29" s="99" t="s">
        <v>1383</v>
      </c>
      <c r="H29" s="99" t="s">
        <v>1384</v>
      </c>
      <c r="I29" s="99" t="s">
        <v>1385</v>
      </c>
      <c r="J29" s="99" t="s">
        <v>1386</v>
      </c>
      <c r="K29" s="326" t="s">
        <v>1387</v>
      </c>
      <c r="L29" s="326" t="s">
        <v>1388</v>
      </c>
      <c r="M29" s="326" t="s">
        <v>1389</v>
      </c>
      <c r="N29" s="326" t="s">
        <v>1390</v>
      </c>
    </row>
    <row r="30" spans="1:14" x14ac:dyDescent="0.3">
      <c r="A30" s="1442"/>
      <c r="B30" s="479" t="s">
        <v>6</v>
      </c>
      <c r="C30" s="467" t="s">
        <v>7</v>
      </c>
      <c r="D30" s="467" t="s">
        <v>8</v>
      </c>
      <c r="E30" s="467" t="s">
        <v>43</v>
      </c>
      <c r="F30" s="467" t="s">
        <v>44</v>
      </c>
      <c r="G30" s="467" t="s">
        <v>163</v>
      </c>
      <c r="H30" s="467" t="s">
        <v>164</v>
      </c>
      <c r="I30" s="467" t="s">
        <v>197</v>
      </c>
      <c r="J30" s="467" t="s">
        <v>444</v>
      </c>
      <c r="K30" s="467" t="s">
        <v>445</v>
      </c>
      <c r="L30" s="467" t="s">
        <v>446</v>
      </c>
      <c r="M30" s="467" t="s">
        <v>447</v>
      </c>
      <c r="N30" s="467" t="s">
        <v>448</v>
      </c>
    </row>
    <row r="31" spans="1:14" ht="28.8" x14ac:dyDescent="0.3">
      <c r="A31" s="468" t="s">
        <v>1391</v>
      </c>
      <c r="B31" s="469"/>
      <c r="C31" s="470"/>
      <c r="D31" s="471"/>
      <c r="E31" s="471"/>
      <c r="F31" s="471"/>
      <c r="G31" s="471"/>
      <c r="H31" s="471"/>
      <c r="I31" s="471"/>
      <c r="J31" s="471"/>
      <c r="K31" s="471"/>
      <c r="L31" s="471"/>
      <c r="M31" s="471"/>
      <c r="N31" s="471"/>
    </row>
    <row r="32" spans="1:14" x14ac:dyDescent="0.3">
      <c r="A32" s="472"/>
      <c r="B32" s="473" t="s">
        <v>1392</v>
      </c>
      <c r="C32" s="470"/>
      <c r="D32" s="471"/>
      <c r="E32" s="471"/>
      <c r="F32" s="471"/>
      <c r="G32" s="471"/>
      <c r="H32" s="471"/>
      <c r="I32" s="471"/>
      <c r="J32" s="471"/>
      <c r="K32" s="471"/>
      <c r="L32" s="471"/>
      <c r="M32" s="471"/>
      <c r="N32" s="471"/>
    </row>
    <row r="33" spans="1:14" x14ac:dyDescent="0.3">
      <c r="A33" s="474"/>
      <c r="B33" s="475" t="s">
        <v>1393</v>
      </c>
      <c r="C33" s="470"/>
      <c r="D33" s="471"/>
      <c r="E33" s="471"/>
      <c r="F33" s="471"/>
      <c r="G33" s="471"/>
      <c r="H33" s="471"/>
      <c r="I33" s="471"/>
      <c r="J33" s="471"/>
      <c r="K33" s="471"/>
      <c r="L33" s="471"/>
      <c r="M33" s="471"/>
      <c r="N33" s="471"/>
    </row>
    <row r="34" spans="1:14" x14ac:dyDescent="0.3">
      <c r="A34" s="474"/>
      <c r="B34" s="475" t="s">
        <v>1394</v>
      </c>
      <c r="C34" s="470"/>
      <c r="D34" s="471"/>
      <c r="E34" s="471"/>
      <c r="F34" s="471"/>
      <c r="G34" s="471"/>
      <c r="H34" s="471"/>
      <c r="I34" s="471"/>
      <c r="J34" s="471"/>
      <c r="K34" s="471"/>
      <c r="L34" s="471"/>
      <c r="M34" s="471"/>
      <c r="N34" s="471"/>
    </row>
    <row r="35" spans="1:14" x14ac:dyDescent="0.3">
      <c r="A35" s="474"/>
      <c r="B35" s="473" t="s">
        <v>1395</v>
      </c>
      <c r="C35" s="470"/>
      <c r="D35" s="471"/>
      <c r="E35" s="471"/>
      <c r="F35" s="471"/>
      <c r="G35" s="471"/>
      <c r="H35" s="471"/>
      <c r="I35" s="471"/>
      <c r="J35" s="471"/>
      <c r="K35" s="471"/>
      <c r="L35" s="471"/>
      <c r="M35" s="471"/>
      <c r="N35" s="471"/>
    </row>
    <row r="36" spans="1:14" x14ac:dyDescent="0.3">
      <c r="A36" s="474"/>
      <c r="B36" s="473" t="s">
        <v>1396</v>
      </c>
      <c r="C36" s="470"/>
      <c r="D36" s="471"/>
      <c r="E36" s="471"/>
      <c r="F36" s="471"/>
      <c r="G36" s="471"/>
      <c r="H36" s="471"/>
      <c r="I36" s="471"/>
      <c r="J36" s="471"/>
      <c r="K36" s="471"/>
      <c r="L36" s="471"/>
      <c r="M36" s="471"/>
      <c r="N36" s="471"/>
    </row>
    <row r="37" spans="1:14" x14ac:dyDescent="0.3">
      <c r="A37" s="474"/>
      <c r="B37" s="473" t="s">
        <v>1397</v>
      </c>
      <c r="C37" s="470"/>
      <c r="D37" s="471"/>
      <c r="E37" s="471"/>
      <c r="F37" s="471"/>
      <c r="G37" s="471"/>
      <c r="H37" s="471"/>
      <c r="I37" s="471"/>
      <c r="J37" s="471"/>
      <c r="K37" s="471"/>
      <c r="L37" s="471"/>
      <c r="M37" s="471"/>
      <c r="N37" s="471"/>
    </row>
    <row r="38" spans="1:14" x14ac:dyDescent="0.3">
      <c r="A38" s="474"/>
      <c r="B38" s="473" t="s">
        <v>1398</v>
      </c>
      <c r="C38" s="470"/>
      <c r="D38" s="471"/>
      <c r="E38" s="471"/>
      <c r="F38" s="471"/>
      <c r="G38" s="471"/>
      <c r="H38" s="471"/>
      <c r="I38" s="471"/>
      <c r="J38" s="471"/>
      <c r="K38" s="471"/>
      <c r="L38" s="471"/>
      <c r="M38" s="471"/>
      <c r="N38" s="471"/>
    </row>
    <row r="39" spans="1:14" x14ac:dyDescent="0.3">
      <c r="A39" s="474"/>
      <c r="B39" s="475" t="s">
        <v>1399</v>
      </c>
      <c r="C39" s="470"/>
      <c r="D39" s="471"/>
      <c r="E39" s="471"/>
      <c r="F39" s="471"/>
      <c r="G39" s="471"/>
      <c r="H39" s="471"/>
      <c r="I39" s="471"/>
      <c r="J39" s="471"/>
      <c r="K39" s="471"/>
      <c r="L39" s="471"/>
      <c r="M39" s="471"/>
      <c r="N39" s="471"/>
    </row>
    <row r="40" spans="1:14" x14ac:dyDescent="0.3">
      <c r="A40" s="474"/>
      <c r="B40" s="475" t="s">
        <v>1400</v>
      </c>
      <c r="C40" s="470"/>
      <c r="D40" s="471"/>
      <c r="E40" s="471"/>
      <c r="F40" s="471"/>
      <c r="G40" s="471"/>
      <c r="H40" s="471"/>
      <c r="I40" s="471"/>
      <c r="J40" s="471"/>
      <c r="K40" s="471"/>
      <c r="L40" s="471"/>
      <c r="M40" s="471"/>
      <c r="N40" s="471"/>
    </row>
    <row r="41" spans="1:14" x14ac:dyDescent="0.3">
      <c r="A41" s="474"/>
      <c r="B41" s="473" t="s">
        <v>1401</v>
      </c>
      <c r="C41" s="470"/>
      <c r="D41" s="471"/>
      <c r="E41" s="471"/>
      <c r="F41" s="471"/>
      <c r="G41" s="471"/>
      <c r="H41" s="471"/>
      <c r="I41" s="471"/>
      <c r="J41" s="471"/>
      <c r="K41" s="471"/>
      <c r="L41" s="471"/>
      <c r="M41" s="471"/>
      <c r="N41" s="471"/>
    </row>
    <row r="42" spans="1:14" x14ac:dyDescent="0.3">
      <c r="A42" s="474"/>
      <c r="B42" s="475" t="s">
        <v>1402</v>
      </c>
      <c r="C42" s="470"/>
      <c r="D42" s="471"/>
      <c r="E42" s="471"/>
      <c r="F42" s="471"/>
      <c r="G42" s="471"/>
      <c r="H42" s="471"/>
      <c r="I42" s="471"/>
      <c r="J42" s="471"/>
      <c r="K42" s="471"/>
      <c r="L42" s="471"/>
      <c r="M42" s="471"/>
      <c r="N42" s="471"/>
    </row>
    <row r="43" spans="1:14" x14ac:dyDescent="0.3">
      <c r="A43" s="474"/>
      <c r="B43" s="475" t="s">
        <v>1403</v>
      </c>
      <c r="C43" s="470"/>
      <c r="D43" s="471"/>
      <c r="E43" s="471"/>
      <c r="F43" s="471"/>
      <c r="G43" s="471"/>
      <c r="H43" s="471"/>
      <c r="I43" s="471"/>
      <c r="J43" s="471"/>
      <c r="K43" s="471"/>
      <c r="L43" s="471"/>
      <c r="M43" s="471"/>
      <c r="N43" s="471"/>
    </row>
    <row r="44" spans="1:14" x14ac:dyDescent="0.3">
      <c r="A44" s="474"/>
      <c r="B44" s="473" t="s">
        <v>1404</v>
      </c>
      <c r="C44" s="470"/>
      <c r="D44" s="471"/>
      <c r="E44" s="471"/>
      <c r="F44" s="471"/>
      <c r="G44" s="471"/>
      <c r="H44" s="471"/>
      <c r="I44" s="471"/>
      <c r="J44" s="471"/>
      <c r="K44" s="471"/>
      <c r="L44" s="471"/>
      <c r="M44" s="471"/>
      <c r="N44" s="471"/>
    </row>
    <row r="45" spans="1:14" x14ac:dyDescent="0.3">
      <c r="A45" s="474"/>
      <c r="B45" s="475" t="s">
        <v>1405</v>
      </c>
      <c r="C45" s="470"/>
      <c r="D45" s="471"/>
      <c r="E45" s="471"/>
      <c r="F45" s="471"/>
      <c r="G45" s="471"/>
      <c r="H45" s="471"/>
      <c r="I45" s="471"/>
      <c r="J45" s="471"/>
      <c r="K45" s="471"/>
      <c r="L45" s="471"/>
      <c r="M45" s="471"/>
      <c r="N45" s="471"/>
    </row>
    <row r="46" spans="1:14" x14ac:dyDescent="0.3">
      <c r="A46" s="474"/>
      <c r="B46" s="475" t="s">
        <v>1406</v>
      </c>
      <c r="C46" s="470"/>
      <c r="D46" s="471"/>
      <c r="E46" s="471"/>
      <c r="F46" s="471"/>
      <c r="G46" s="471"/>
      <c r="H46" s="471"/>
      <c r="I46" s="471"/>
      <c r="J46" s="471"/>
      <c r="K46" s="471"/>
      <c r="L46" s="471"/>
      <c r="M46" s="471"/>
      <c r="N46" s="471"/>
    </row>
    <row r="47" spans="1:14" x14ac:dyDescent="0.3">
      <c r="A47" s="474"/>
      <c r="B47" s="475" t="s">
        <v>1407</v>
      </c>
      <c r="C47" s="470"/>
      <c r="D47" s="471"/>
      <c r="E47" s="471"/>
      <c r="F47" s="471"/>
      <c r="G47" s="471"/>
      <c r="H47" s="471"/>
      <c r="I47" s="471"/>
      <c r="J47" s="471"/>
      <c r="K47" s="471"/>
      <c r="L47" s="471"/>
      <c r="M47" s="471"/>
      <c r="N47" s="471"/>
    </row>
    <row r="48" spans="1:14" x14ac:dyDescent="0.3">
      <c r="A48" s="476"/>
      <c r="B48" s="473" t="s">
        <v>1408</v>
      </c>
      <c r="C48" s="470"/>
      <c r="D48" s="471"/>
      <c r="E48" s="471"/>
      <c r="F48" s="471"/>
      <c r="G48" s="471"/>
      <c r="H48" s="471"/>
      <c r="I48" s="471"/>
      <c r="J48" s="471"/>
      <c r="K48" s="471"/>
      <c r="L48" s="471"/>
      <c r="M48" s="471"/>
      <c r="N48" s="471"/>
    </row>
    <row r="49" spans="1:14" x14ac:dyDescent="0.3">
      <c r="A49" s="1439" t="s">
        <v>1409</v>
      </c>
      <c r="B49" s="1440"/>
      <c r="C49" s="471"/>
      <c r="D49" s="471"/>
      <c r="E49" s="471"/>
      <c r="F49" s="471"/>
      <c r="G49" s="471"/>
      <c r="H49" s="471"/>
      <c r="I49" s="471"/>
      <c r="J49" s="471"/>
      <c r="K49" s="471"/>
      <c r="L49" s="471"/>
      <c r="M49" s="471"/>
      <c r="N49" s="471"/>
    </row>
    <row r="50" spans="1:14" x14ac:dyDescent="0.3">
      <c r="A50" s="1435" t="s">
        <v>1410</v>
      </c>
      <c r="B50" s="1436"/>
      <c r="C50" s="471"/>
      <c r="D50" s="471"/>
      <c r="E50" s="471"/>
      <c r="F50" s="471"/>
      <c r="G50" s="477"/>
      <c r="H50" s="471"/>
      <c r="I50" s="477"/>
      <c r="J50" s="471"/>
      <c r="K50" s="471"/>
      <c r="L50" s="471"/>
      <c r="M50" s="471"/>
      <c r="N50" s="471"/>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9" tint="0.79998168889431442"/>
    <pageSetUpPr autoPageBreaks="0" fitToPage="1"/>
  </sheetPr>
  <dimension ref="B2:J23"/>
  <sheetViews>
    <sheetView showGridLines="0" view="pageLayout" zoomScaleNormal="100" zoomScaleSheetLayoutView="100" workbookViewId="0"/>
  </sheetViews>
  <sheetFormatPr defaultColWidth="9.109375" defaultRowHeight="14.4" x14ac:dyDescent="0.3"/>
  <cols>
    <col min="1" max="1" width="9.109375" style="2"/>
    <col min="2" max="2" width="6.6640625" style="2" customWidth="1"/>
    <col min="3" max="3" width="47" style="2" customWidth="1"/>
    <col min="4" max="4" width="31" style="2" customWidth="1"/>
    <col min="5" max="8" width="23.33203125" style="2" customWidth="1"/>
    <col min="9" max="16384" width="9.109375" style="2"/>
  </cols>
  <sheetData>
    <row r="2" spans="2:10" ht="21" x14ac:dyDescent="0.4">
      <c r="B2" s="480" t="s">
        <v>1363</v>
      </c>
      <c r="C2" s="481"/>
      <c r="D2" s="481"/>
      <c r="E2" s="482"/>
      <c r="F2" s="482"/>
      <c r="G2" s="482"/>
      <c r="H2" s="482"/>
      <c r="I2" s="482"/>
    </row>
    <row r="4" spans="2:10" x14ac:dyDescent="0.3">
      <c r="B4" s="483"/>
      <c r="C4" s="483"/>
      <c r="D4" s="483"/>
      <c r="E4" s="483"/>
      <c r="F4" s="483"/>
    </row>
    <row r="5" spans="2:10" x14ac:dyDescent="0.3">
      <c r="B5" s="198"/>
      <c r="C5" s="198"/>
      <c r="D5" s="198"/>
      <c r="E5" s="484"/>
      <c r="F5" s="484"/>
      <c r="J5" s="198"/>
    </row>
    <row r="6" spans="2:10" ht="69" x14ac:dyDescent="0.3">
      <c r="B6" s="485"/>
      <c r="C6" s="486"/>
      <c r="D6" s="829" t="s">
        <v>1412</v>
      </c>
      <c r="E6" s="830" t="s">
        <v>1413</v>
      </c>
      <c r="F6" s="830" t="s">
        <v>1414</v>
      </c>
      <c r="G6" s="830" t="s">
        <v>1415</v>
      </c>
      <c r="H6" s="830" t="s">
        <v>1416</v>
      </c>
    </row>
    <row r="7" spans="2:10" x14ac:dyDescent="0.3">
      <c r="B7" s="485"/>
      <c r="C7" s="485"/>
      <c r="D7" s="831" t="s">
        <v>6</v>
      </c>
      <c r="E7" s="832" t="s">
        <v>7</v>
      </c>
      <c r="F7" s="832" t="s">
        <v>8</v>
      </c>
      <c r="G7" s="832" t="s">
        <v>43</v>
      </c>
      <c r="H7" s="832" t="s">
        <v>44</v>
      </c>
    </row>
    <row r="8" spans="2:10" x14ac:dyDescent="0.3">
      <c r="B8" s="834">
        <v>1</v>
      </c>
      <c r="C8" s="834" t="s">
        <v>1417</v>
      </c>
      <c r="D8" s="833"/>
      <c r="E8" s="833"/>
      <c r="F8" s="834"/>
      <c r="G8" s="834"/>
      <c r="H8" s="834"/>
    </row>
    <row r="9" spans="2:10" x14ac:dyDescent="0.3">
      <c r="B9" s="834">
        <v>1.1000000000000001</v>
      </c>
      <c r="C9" s="838" t="s">
        <v>1418</v>
      </c>
      <c r="D9" s="835"/>
      <c r="E9" s="834"/>
      <c r="F9" s="834"/>
      <c r="G9" s="834"/>
      <c r="H9" s="834"/>
    </row>
    <row r="10" spans="2:10" x14ac:dyDescent="0.3">
      <c r="B10" s="834">
        <v>1.2</v>
      </c>
      <c r="C10" s="838" t="s">
        <v>1419</v>
      </c>
      <c r="D10" s="835"/>
      <c r="E10" s="834"/>
      <c r="F10" s="834"/>
      <c r="G10" s="834"/>
      <c r="H10" s="834"/>
    </row>
    <row r="11" spans="2:10" x14ac:dyDescent="0.3">
      <c r="B11" s="834">
        <v>2</v>
      </c>
      <c r="C11" s="834" t="s">
        <v>937</v>
      </c>
      <c r="D11" s="834"/>
      <c r="E11" s="834"/>
      <c r="F11" s="834"/>
      <c r="G11" s="834"/>
      <c r="H11" s="834"/>
    </row>
    <row r="12" spans="2:10" x14ac:dyDescent="0.3">
      <c r="B12" s="834">
        <v>3</v>
      </c>
      <c r="C12" s="834" t="s">
        <v>938</v>
      </c>
      <c r="D12" s="834"/>
      <c r="E12" s="834"/>
      <c r="F12" s="834"/>
      <c r="G12" s="834"/>
      <c r="H12" s="834"/>
    </row>
    <row r="13" spans="2:10" ht="27.6" x14ac:dyDescent="0.3">
      <c r="B13" s="834">
        <v>3.1</v>
      </c>
      <c r="C13" s="838" t="s">
        <v>1420</v>
      </c>
      <c r="D13" s="835"/>
      <c r="E13" s="834"/>
      <c r="F13" s="834"/>
      <c r="G13" s="834"/>
      <c r="H13" s="834"/>
    </row>
    <row r="14" spans="2:10" ht="27.6" x14ac:dyDescent="0.3">
      <c r="B14" s="834">
        <v>3.2</v>
      </c>
      <c r="C14" s="838" t="s">
        <v>1421</v>
      </c>
      <c r="D14" s="835"/>
      <c r="E14" s="834"/>
      <c r="F14" s="834"/>
      <c r="G14" s="834"/>
      <c r="H14" s="834"/>
    </row>
    <row r="15" spans="2:10" x14ac:dyDescent="0.3">
      <c r="B15" s="834">
        <v>4</v>
      </c>
      <c r="C15" s="834" t="s">
        <v>939</v>
      </c>
      <c r="D15" s="834"/>
      <c r="E15" s="834"/>
      <c r="F15" s="834"/>
      <c r="G15" s="834"/>
      <c r="H15" s="834"/>
    </row>
    <row r="16" spans="2:10" x14ac:dyDescent="0.3">
      <c r="B16" s="834">
        <v>4.0999999999999996</v>
      </c>
      <c r="C16" s="839" t="s">
        <v>1422</v>
      </c>
      <c r="D16" s="836"/>
      <c r="E16" s="834"/>
      <c r="F16" s="834"/>
      <c r="G16" s="834"/>
      <c r="H16" s="834"/>
    </row>
    <row r="17" spans="2:8" ht="27.6" x14ac:dyDescent="0.3">
      <c r="B17" s="834">
        <v>4.2</v>
      </c>
      <c r="C17" s="839" t="s">
        <v>1423</v>
      </c>
      <c r="D17" s="836"/>
      <c r="E17" s="834"/>
      <c r="F17" s="834"/>
      <c r="G17" s="834"/>
      <c r="H17" s="834"/>
    </row>
    <row r="18" spans="2:8" ht="27.6" x14ac:dyDescent="0.3">
      <c r="B18" s="834">
        <v>4.3</v>
      </c>
      <c r="C18" s="839" t="s">
        <v>1424</v>
      </c>
      <c r="D18" s="836"/>
      <c r="E18" s="834"/>
      <c r="F18" s="834"/>
      <c r="G18" s="834"/>
      <c r="H18" s="834"/>
    </row>
    <row r="19" spans="2:8" x14ac:dyDescent="0.3">
      <c r="B19" s="834">
        <v>4.4000000000000004</v>
      </c>
      <c r="C19" s="839" t="s">
        <v>1425</v>
      </c>
      <c r="D19" s="836"/>
      <c r="E19" s="834"/>
      <c r="F19" s="834"/>
      <c r="G19" s="834"/>
      <c r="H19" s="834"/>
    </row>
    <row r="20" spans="2:8" ht="27.6" x14ac:dyDescent="0.3">
      <c r="B20" s="834">
        <v>4.5</v>
      </c>
      <c r="C20" s="839" t="s">
        <v>1426</v>
      </c>
      <c r="D20" s="836"/>
      <c r="E20" s="834"/>
      <c r="F20" s="834"/>
      <c r="G20" s="834"/>
      <c r="H20" s="834"/>
    </row>
    <row r="21" spans="2:8" x14ac:dyDescent="0.3">
      <c r="B21" s="834">
        <v>5</v>
      </c>
      <c r="C21" s="834" t="s">
        <v>225</v>
      </c>
      <c r="D21" s="834"/>
      <c r="E21" s="834"/>
      <c r="F21" s="834"/>
      <c r="G21" s="834"/>
      <c r="H21" s="834"/>
    </row>
    <row r="22" spans="2:8" x14ac:dyDescent="0.3">
      <c r="B22" s="834">
        <v>6</v>
      </c>
      <c r="C22" s="834" t="s">
        <v>1427</v>
      </c>
      <c r="D22" s="834"/>
      <c r="E22" s="834"/>
      <c r="F22" s="834"/>
      <c r="G22" s="834"/>
      <c r="H22" s="834"/>
    </row>
    <row r="23" spans="2:8" x14ac:dyDescent="0.3">
      <c r="B23" s="834">
        <v>7</v>
      </c>
      <c r="C23" s="837" t="s">
        <v>1296</v>
      </c>
      <c r="D23" s="837"/>
      <c r="E23" s="834"/>
      <c r="F23" s="834"/>
      <c r="G23" s="834"/>
      <c r="H23" s="834"/>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92D050"/>
    <pageSetUpPr autoPageBreaks="0" fitToPage="1"/>
  </sheetPr>
  <dimension ref="C2:K26"/>
  <sheetViews>
    <sheetView showGridLines="0" view="pageLayout" zoomScale="80" zoomScaleNormal="100" zoomScaleSheetLayoutView="100" zoomScalePageLayoutView="80" workbookViewId="0">
      <selection activeCell="F36" sqref="F36"/>
    </sheetView>
  </sheetViews>
  <sheetFormatPr defaultColWidth="9.109375" defaultRowHeight="14.4" x14ac:dyDescent="0.3"/>
  <cols>
    <col min="1" max="2" width="9.109375" style="2"/>
    <col min="3" max="3" width="8.44140625" style="2" customWidth="1"/>
    <col min="4" max="4" width="51.5546875" style="2" customWidth="1"/>
    <col min="5" max="5" width="31.5546875" style="2" customWidth="1"/>
    <col min="6" max="6" width="30.44140625" style="2" bestFit="1" customWidth="1"/>
    <col min="7" max="16384" width="9.109375" style="2"/>
  </cols>
  <sheetData>
    <row r="2" spans="3:11" ht="41.4" customHeight="1" x14ac:dyDescent="0.4">
      <c r="C2" s="1443" t="s">
        <v>1364</v>
      </c>
      <c r="D2" s="1444"/>
      <c r="E2" s="1444"/>
      <c r="F2" s="1444"/>
      <c r="G2" s="1445"/>
      <c r="H2" s="302"/>
      <c r="I2" s="302"/>
      <c r="J2" s="302"/>
      <c r="K2" s="302"/>
    </row>
    <row r="4" spans="3:11" x14ac:dyDescent="0.3">
      <c r="C4" s="483"/>
      <c r="D4" s="483"/>
      <c r="E4" s="483"/>
      <c r="F4" s="483"/>
    </row>
    <row r="5" spans="3:11" x14ac:dyDescent="0.3">
      <c r="C5" s="488"/>
      <c r="D5" s="488"/>
      <c r="E5" s="484"/>
      <c r="F5" s="484"/>
    </row>
    <row r="6" spans="3:11" ht="28.8" x14ac:dyDescent="0.3">
      <c r="C6" s="489"/>
      <c r="D6" s="489"/>
      <c r="E6" s="840" t="s">
        <v>1428</v>
      </c>
      <c r="F6" s="840" t="s">
        <v>1429</v>
      </c>
    </row>
    <row r="7" spans="3:11" ht="16.8" x14ac:dyDescent="0.3">
      <c r="C7" s="1446"/>
      <c r="D7" s="1447"/>
      <c r="E7" s="822" t="s">
        <v>6</v>
      </c>
      <c r="F7" s="822" t="s">
        <v>7</v>
      </c>
    </row>
    <row r="8" spans="3:11" x14ac:dyDescent="0.3">
      <c r="C8" s="842">
        <v>1</v>
      </c>
      <c r="D8" s="841" t="s">
        <v>1430</v>
      </c>
      <c r="E8" s="1078">
        <v>111965195.52893001</v>
      </c>
      <c r="F8" s="1078">
        <v>111965195.52893001</v>
      </c>
    </row>
    <row r="9" spans="3:11" x14ac:dyDescent="0.3">
      <c r="C9" s="842">
        <v>2</v>
      </c>
      <c r="D9" s="842" t="s">
        <v>1431</v>
      </c>
      <c r="E9" s="1079">
        <v>22569.945480000002</v>
      </c>
      <c r="F9" s="1079">
        <v>22569.945480000002</v>
      </c>
    </row>
    <row r="10" spans="3:11" x14ac:dyDescent="0.3">
      <c r="C10" s="842">
        <v>3</v>
      </c>
      <c r="D10" s="842" t="s">
        <v>937</v>
      </c>
      <c r="E10" s="1079">
        <v>5459819.9413400004</v>
      </c>
      <c r="F10" s="1080">
        <v>5459819.9413400004</v>
      </c>
    </row>
    <row r="11" spans="3:11" x14ac:dyDescent="0.3">
      <c r="C11" s="842">
        <v>4</v>
      </c>
      <c r="D11" s="842" t="s">
        <v>1432</v>
      </c>
      <c r="E11" s="1078">
        <v>106482805.64210999</v>
      </c>
      <c r="F11" s="1081">
        <v>106482805.64210999</v>
      </c>
    </row>
    <row r="12" spans="3:11" x14ac:dyDescent="0.3">
      <c r="C12" s="843">
        <v>4.0999999999999996</v>
      </c>
      <c r="D12" s="843" t="s">
        <v>1433</v>
      </c>
      <c r="E12" s="1079">
        <v>22452268.65112</v>
      </c>
      <c r="F12" s="1080">
        <v>22452268.65112</v>
      </c>
    </row>
    <row r="13" spans="3:11" x14ac:dyDescent="0.3">
      <c r="C13" s="843">
        <v>4.2</v>
      </c>
      <c r="D13" s="843" t="s">
        <v>1434</v>
      </c>
      <c r="E13" s="1079">
        <v>21333062.086689997</v>
      </c>
      <c r="F13" s="1080">
        <v>21333062.086689997</v>
      </c>
    </row>
    <row r="14" spans="3:11" x14ac:dyDescent="0.3">
      <c r="C14" s="842">
        <v>5</v>
      </c>
      <c r="D14" s="841" t="s">
        <v>1435</v>
      </c>
      <c r="E14" s="1078">
        <v>49203855.013730004</v>
      </c>
      <c r="F14" s="1078">
        <v>49203855.013730004</v>
      </c>
    </row>
    <row r="15" spans="3:11" x14ac:dyDescent="0.3">
      <c r="C15" s="842">
        <v>6</v>
      </c>
      <c r="D15" s="842" t="s">
        <v>1431</v>
      </c>
      <c r="E15" s="1079"/>
      <c r="F15" s="1079"/>
    </row>
    <row r="16" spans="3:11" x14ac:dyDescent="0.3">
      <c r="C16" s="842">
        <v>7</v>
      </c>
      <c r="D16" s="842" t="s">
        <v>937</v>
      </c>
      <c r="E16" s="1079"/>
      <c r="F16" s="1079"/>
    </row>
    <row r="17" spans="3:6" x14ac:dyDescent="0.3">
      <c r="C17" s="842">
        <v>8</v>
      </c>
      <c r="D17" s="842" t="s">
        <v>1432</v>
      </c>
      <c r="E17" s="1079"/>
      <c r="F17" s="1079" t="s">
        <v>1436</v>
      </c>
    </row>
    <row r="18" spans="3:6" ht="15.6" x14ac:dyDescent="0.3">
      <c r="C18" s="844">
        <v>8.1</v>
      </c>
      <c r="D18" s="843" t="s">
        <v>1437</v>
      </c>
      <c r="E18" s="1079"/>
      <c r="F18" s="1079"/>
    </row>
    <row r="19" spans="3:6" ht="15.6" x14ac:dyDescent="0.3">
      <c r="C19" s="844">
        <v>8.1999999999999993</v>
      </c>
      <c r="D19" s="843" t="s">
        <v>1434</v>
      </c>
      <c r="E19" s="1079"/>
      <c r="F19" s="1079"/>
    </row>
    <row r="20" spans="3:6" ht="15.6" x14ac:dyDescent="0.3">
      <c r="C20" s="844">
        <v>9</v>
      </c>
      <c r="D20" s="842" t="s">
        <v>939</v>
      </c>
      <c r="E20" s="1079">
        <v>47858280.483010001</v>
      </c>
      <c r="F20" s="1079">
        <v>47858280.483010001</v>
      </c>
    </row>
    <row r="21" spans="3:6" ht="28.8" x14ac:dyDescent="0.3">
      <c r="C21" s="844">
        <v>9.1</v>
      </c>
      <c r="D21" s="843" t="s">
        <v>1438</v>
      </c>
      <c r="E21" s="1079"/>
      <c r="F21" s="1079"/>
    </row>
    <row r="22" spans="3:6" ht="28.8" x14ac:dyDescent="0.3">
      <c r="C22" s="844">
        <v>9.1999999999999993</v>
      </c>
      <c r="D22" s="843" t="s">
        <v>1439</v>
      </c>
      <c r="E22" s="1079">
        <v>22749048.67718</v>
      </c>
      <c r="F22" s="1079">
        <v>22749048.67718</v>
      </c>
    </row>
    <row r="23" spans="3:6" ht="15.6" x14ac:dyDescent="0.3">
      <c r="C23" s="844">
        <v>9.3000000000000007</v>
      </c>
      <c r="D23" s="843" t="s">
        <v>1424</v>
      </c>
      <c r="E23" s="1079">
        <v>5120221.3479799991</v>
      </c>
      <c r="F23" s="1079">
        <v>5120221.3479799991</v>
      </c>
    </row>
    <row r="24" spans="3:6" ht="15.6" x14ac:dyDescent="0.3">
      <c r="C24" s="844">
        <v>9.4</v>
      </c>
      <c r="D24" s="843" t="s">
        <v>1440</v>
      </c>
      <c r="E24" s="1079">
        <v>6667162.82699</v>
      </c>
      <c r="F24" s="1079">
        <v>6667162.82699</v>
      </c>
    </row>
    <row r="25" spans="3:6" ht="15.6" x14ac:dyDescent="0.3">
      <c r="C25" s="844">
        <v>9.5</v>
      </c>
      <c r="D25" s="843" t="s">
        <v>1441</v>
      </c>
      <c r="E25" s="1079">
        <v>13321847.630860001</v>
      </c>
      <c r="F25" s="1079">
        <v>13321847.630860001</v>
      </c>
    </row>
    <row r="26" spans="3:6" s="198" customFormat="1" ht="39.75" customHeight="1" x14ac:dyDescent="0.3">
      <c r="C26" s="842">
        <v>10</v>
      </c>
      <c r="D26" s="841" t="s">
        <v>1442</v>
      </c>
      <c r="E26" s="1078">
        <v>161169050.54266</v>
      </c>
      <c r="F26" s="1078">
        <v>161169050.54266</v>
      </c>
    </row>
  </sheetData>
  <mergeCells count="2">
    <mergeCell ref="C2:G2"/>
    <mergeCell ref="C7:D7"/>
  </mergeCells>
  <pageMargins left="0.70866141732283472" right="0.70866141732283472" top="0.74803149606299213" bottom="0.74803149606299213" header="0.31496062992125984" footer="0.31496062992125984"/>
  <pageSetup paperSize="9" scale="87"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92D050"/>
    <pageSetUpPr fitToPage="1"/>
  </sheetPr>
  <dimension ref="A1:P36"/>
  <sheetViews>
    <sheetView showGridLines="0" view="pageLayout" topLeftCell="B7" zoomScale="80" zoomScaleNormal="100" zoomScalePageLayoutView="80" workbookViewId="0">
      <selection activeCell="F36" sqref="F36"/>
    </sheetView>
  </sheetViews>
  <sheetFormatPr defaultColWidth="9.109375" defaultRowHeight="14.4" x14ac:dyDescent="0.3"/>
  <cols>
    <col min="1" max="1" width="5.44140625" customWidth="1"/>
    <col min="2" max="2" width="40.33203125" customWidth="1"/>
    <col min="3" max="3" width="26.5546875" customWidth="1"/>
    <col min="4" max="12" width="12.33203125" customWidth="1"/>
    <col min="13" max="14" width="13.6640625" customWidth="1"/>
    <col min="15" max="16" width="35.5546875" customWidth="1"/>
  </cols>
  <sheetData>
    <row r="1" spans="1:16" ht="18" x14ac:dyDescent="0.35">
      <c r="A1" s="845" t="s">
        <v>1365</v>
      </c>
      <c r="B1" s="2"/>
      <c r="C1" s="2"/>
      <c r="D1" s="2"/>
      <c r="E1" s="2"/>
      <c r="F1" s="2"/>
      <c r="G1" s="2"/>
      <c r="H1" s="2"/>
      <c r="I1" s="2"/>
      <c r="J1" s="2"/>
      <c r="K1" s="2"/>
      <c r="L1" s="2"/>
      <c r="M1" s="2"/>
      <c r="N1" s="2"/>
      <c r="O1" s="2"/>
      <c r="P1" s="2"/>
    </row>
    <row r="2" spans="1:16" x14ac:dyDescent="0.3">
      <c r="A2" s="2"/>
      <c r="B2" s="2"/>
      <c r="C2" s="2"/>
      <c r="D2" s="2"/>
      <c r="E2" s="2"/>
      <c r="F2" s="2"/>
      <c r="G2" s="2"/>
      <c r="H2" s="2"/>
      <c r="I2" s="2"/>
      <c r="J2" s="2"/>
      <c r="K2" s="2"/>
      <c r="L2" s="2"/>
      <c r="M2" s="2"/>
      <c r="N2" s="2"/>
      <c r="O2" s="2"/>
      <c r="P2" s="2"/>
    </row>
    <row r="3" spans="1:16" x14ac:dyDescent="0.3">
      <c r="A3" s="2"/>
      <c r="B3" s="2"/>
      <c r="C3" s="2"/>
      <c r="D3" s="2"/>
      <c r="E3" s="2"/>
      <c r="F3" s="2"/>
      <c r="G3" s="2"/>
      <c r="H3" s="2"/>
      <c r="I3" s="2"/>
      <c r="J3" s="2"/>
      <c r="K3" s="2"/>
      <c r="L3" s="2"/>
      <c r="M3" s="2"/>
      <c r="N3" s="2"/>
      <c r="O3" s="2"/>
      <c r="P3" s="2"/>
    </row>
    <row r="4" spans="1:16" x14ac:dyDescent="0.3">
      <c r="A4" s="2"/>
      <c r="B4" s="490"/>
      <c r="C4" s="2"/>
      <c r="D4" s="2"/>
      <c r="E4" s="2"/>
      <c r="F4" s="2"/>
      <c r="G4" s="2"/>
      <c r="H4" s="2"/>
      <c r="I4" s="2"/>
      <c r="J4" s="2"/>
      <c r="K4" s="2"/>
      <c r="L4" s="2"/>
      <c r="M4" s="2"/>
      <c r="N4" s="2"/>
      <c r="O4" s="2"/>
      <c r="P4" s="2"/>
    </row>
    <row r="5" spans="1:16" ht="17.25" customHeight="1" x14ac:dyDescent="0.3">
      <c r="A5" s="1469" t="s">
        <v>1379</v>
      </c>
      <c r="B5" s="1470"/>
      <c r="C5" s="1466" t="s">
        <v>1443</v>
      </c>
      <c r="D5" s="1448" t="s">
        <v>1444</v>
      </c>
      <c r="E5" s="1468"/>
      <c r="F5" s="1468"/>
      <c r="G5" s="1468"/>
      <c r="H5" s="1468"/>
      <c r="I5" s="1468"/>
      <c r="J5" s="1468"/>
      <c r="K5" s="1468"/>
      <c r="L5" s="1468"/>
      <c r="M5" s="1468"/>
      <c r="N5" s="1449"/>
      <c r="O5" s="1448" t="s">
        <v>1445</v>
      </c>
      <c r="P5" s="1449"/>
    </row>
    <row r="6" spans="1:16" ht="24.75" customHeight="1" x14ac:dyDescent="0.3">
      <c r="A6" s="1471"/>
      <c r="B6" s="1472"/>
      <c r="C6" s="1467"/>
      <c r="D6" s="1450" t="s">
        <v>1446</v>
      </c>
      <c r="E6" s="1451"/>
      <c r="F6" s="1451"/>
      <c r="G6" s="1451"/>
      <c r="H6" s="1451"/>
      <c r="I6" s="1451"/>
      <c r="J6" s="1451"/>
      <c r="K6" s="1451"/>
      <c r="L6" s="1452"/>
      <c r="M6" s="1450" t="s">
        <v>1939</v>
      </c>
      <c r="N6" s="1452"/>
      <c r="O6" s="1453" t="s">
        <v>1940</v>
      </c>
      <c r="P6" s="1456" t="s">
        <v>1941</v>
      </c>
    </row>
    <row r="7" spans="1:16" x14ac:dyDescent="0.3">
      <c r="A7" s="1471"/>
      <c r="B7" s="1472"/>
      <c r="C7" s="1467"/>
      <c r="D7" s="1453" t="s">
        <v>1942</v>
      </c>
      <c r="E7" s="1459" t="s">
        <v>1943</v>
      </c>
      <c r="F7" s="846"/>
      <c r="G7" s="846"/>
      <c r="H7" s="846"/>
      <c r="I7" s="1459" t="s">
        <v>1944</v>
      </c>
      <c r="J7" s="846"/>
      <c r="K7" s="846"/>
      <c r="L7" s="846"/>
      <c r="M7" s="1453" t="s">
        <v>1945</v>
      </c>
      <c r="N7" s="1453" t="s">
        <v>1946</v>
      </c>
      <c r="O7" s="1454"/>
      <c r="P7" s="1457"/>
    </row>
    <row r="8" spans="1:16" ht="78.75" customHeight="1" x14ac:dyDescent="0.3">
      <c r="A8" s="1471"/>
      <c r="B8" s="1472"/>
      <c r="C8" s="850"/>
      <c r="D8" s="1455"/>
      <c r="E8" s="1455"/>
      <c r="F8" s="847" t="s">
        <v>1947</v>
      </c>
      <c r="G8" s="847" t="s">
        <v>1948</v>
      </c>
      <c r="H8" s="847" t="s">
        <v>1949</v>
      </c>
      <c r="I8" s="1455"/>
      <c r="J8" s="847" t="s">
        <v>1950</v>
      </c>
      <c r="K8" s="847" t="s">
        <v>1951</v>
      </c>
      <c r="L8" s="847" t="s">
        <v>1952</v>
      </c>
      <c r="M8" s="1455"/>
      <c r="N8" s="1455"/>
      <c r="O8" s="1455"/>
      <c r="P8" s="1458"/>
    </row>
    <row r="9" spans="1:16" x14ac:dyDescent="0.3">
      <c r="A9" s="1473"/>
      <c r="B9" s="1474"/>
      <c r="C9" s="848" t="s">
        <v>6</v>
      </c>
      <c r="D9" s="848" t="s">
        <v>7</v>
      </c>
      <c r="E9" s="848" t="s">
        <v>8</v>
      </c>
      <c r="F9" s="848" t="s">
        <v>43</v>
      </c>
      <c r="G9" s="848" t="s">
        <v>44</v>
      </c>
      <c r="H9" s="848" t="s">
        <v>163</v>
      </c>
      <c r="I9" s="848" t="s">
        <v>164</v>
      </c>
      <c r="J9" s="848" t="s">
        <v>197</v>
      </c>
      <c r="K9" s="848" t="s">
        <v>444</v>
      </c>
      <c r="L9" s="848" t="s">
        <v>445</v>
      </c>
      <c r="M9" s="848" t="s">
        <v>446</v>
      </c>
      <c r="N9" s="848" t="s">
        <v>447</v>
      </c>
      <c r="O9" s="848" t="s">
        <v>448</v>
      </c>
      <c r="P9" s="848" t="s">
        <v>736</v>
      </c>
    </row>
    <row r="10" spans="1:16" x14ac:dyDescent="0.3">
      <c r="A10" s="849">
        <v>1</v>
      </c>
      <c r="B10" s="851" t="s">
        <v>1431</v>
      </c>
      <c r="C10" s="1082"/>
      <c r="D10" s="1083"/>
      <c r="E10" s="1083"/>
      <c r="F10" s="1083"/>
      <c r="G10" s="1083"/>
      <c r="H10" s="1083"/>
      <c r="I10" s="1083"/>
      <c r="J10" s="1083"/>
      <c r="K10" s="1083"/>
      <c r="L10" s="1083"/>
      <c r="M10" s="1083"/>
      <c r="N10" s="1083"/>
      <c r="O10" s="1082"/>
      <c r="P10" s="1082"/>
    </row>
    <row r="11" spans="1:16" x14ac:dyDescent="0.3">
      <c r="A11" s="849">
        <v>2</v>
      </c>
      <c r="B11" s="851" t="s">
        <v>937</v>
      </c>
      <c r="C11" s="1082"/>
      <c r="D11" s="1083"/>
      <c r="E11" s="1083"/>
      <c r="F11" s="1083"/>
      <c r="G11" s="1083"/>
      <c r="H11" s="1083"/>
      <c r="I11" s="1083"/>
      <c r="J11" s="1083"/>
      <c r="K11" s="1083"/>
      <c r="L11" s="1083"/>
      <c r="M11" s="1083"/>
      <c r="N11" s="1083"/>
      <c r="O11" s="1082"/>
      <c r="P11" s="1082"/>
    </row>
    <row r="12" spans="1:16" x14ac:dyDescent="0.3">
      <c r="A12" s="849">
        <v>3</v>
      </c>
      <c r="B12" s="851" t="s">
        <v>938</v>
      </c>
      <c r="C12" s="1082"/>
      <c r="D12" s="1083"/>
      <c r="E12" s="1083"/>
      <c r="F12" s="1083"/>
      <c r="G12" s="1083"/>
      <c r="H12" s="1083"/>
      <c r="I12" s="1083"/>
      <c r="J12" s="1083"/>
      <c r="K12" s="1083"/>
      <c r="L12" s="1083"/>
      <c r="M12" s="1083"/>
      <c r="N12" s="1083"/>
      <c r="O12" s="1082"/>
      <c r="P12" s="1082"/>
    </row>
    <row r="13" spans="1:16" x14ac:dyDescent="0.3">
      <c r="A13" s="852">
        <v>3.1</v>
      </c>
      <c r="B13" s="853" t="s">
        <v>1437</v>
      </c>
      <c r="C13" s="1082"/>
      <c r="D13" s="1083"/>
      <c r="E13" s="1083"/>
      <c r="F13" s="1083"/>
      <c r="G13" s="1083"/>
      <c r="H13" s="1083"/>
      <c r="I13" s="1083"/>
      <c r="J13" s="1083"/>
      <c r="K13" s="1083"/>
      <c r="L13" s="1083"/>
      <c r="M13" s="1083"/>
      <c r="N13" s="1083"/>
      <c r="O13" s="1082"/>
      <c r="P13" s="1082"/>
    </row>
    <row r="14" spans="1:16" x14ac:dyDescent="0.3">
      <c r="A14" s="852">
        <v>3.2</v>
      </c>
      <c r="B14" s="853" t="s">
        <v>1434</v>
      </c>
      <c r="C14" s="1082"/>
      <c r="D14" s="1083"/>
      <c r="E14" s="1083"/>
      <c r="F14" s="1083"/>
      <c r="G14" s="1083"/>
      <c r="H14" s="1083"/>
      <c r="I14" s="1083"/>
      <c r="J14" s="1083"/>
      <c r="K14" s="1083"/>
      <c r="L14" s="1083"/>
      <c r="M14" s="1083"/>
      <c r="N14" s="1083"/>
      <c r="O14" s="1082"/>
      <c r="P14" s="1082"/>
    </row>
    <row r="15" spans="1:16" x14ac:dyDescent="0.3">
      <c r="A15" s="852">
        <v>3.3</v>
      </c>
      <c r="B15" s="853" t="s">
        <v>1447</v>
      </c>
      <c r="C15" s="1082"/>
      <c r="D15" s="1083"/>
      <c r="E15" s="1083"/>
      <c r="F15" s="1083"/>
      <c r="G15" s="1083"/>
      <c r="H15" s="1083"/>
      <c r="I15" s="1083"/>
      <c r="J15" s="1083"/>
      <c r="K15" s="1083"/>
      <c r="L15" s="1083"/>
      <c r="M15" s="1083"/>
      <c r="N15" s="1083"/>
      <c r="O15" s="1082"/>
      <c r="P15" s="1082"/>
    </row>
    <row r="16" spans="1:16" x14ac:dyDescent="0.3">
      <c r="A16" s="849">
        <v>4</v>
      </c>
      <c r="B16" s="851" t="s">
        <v>939</v>
      </c>
      <c r="C16" s="1084">
        <v>157329081.38268</v>
      </c>
      <c r="D16" s="1083">
        <v>7.9411395466111247E-4</v>
      </c>
      <c r="E16" s="1083">
        <v>122.65363108515778</v>
      </c>
      <c r="F16" s="1083">
        <v>122.65363108515778</v>
      </c>
      <c r="G16" s="1083"/>
      <c r="H16" s="1083"/>
      <c r="I16" s="1083"/>
      <c r="J16" s="1083"/>
      <c r="K16" s="1083"/>
      <c r="L16" s="1083"/>
      <c r="M16" s="1083"/>
      <c r="N16" s="1083"/>
      <c r="O16" s="1082"/>
      <c r="P16" s="1084">
        <v>49203855.013729997</v>
      </c>
    </row>
    <row r="17" spans="1:16" ht="24" x14ac:dyDescent="0.3">
      <c r="A17" s="852">
        <v>4.0999999999999996</v>
      </c>
      <c r="B17" s="853" t="s">
        <v>1422</v>
      </c>
      <c r="C17" s="1084">
        <v>1076187.36057</v>
      </c>
      <c r="D17" s="1083"/>
      <c r="E17" s="1083">
        <v>244.91797513436387</v>
      </c>
      <c r="F17" s="1083">
        <v>244.91797513436387</v>
      </c>
      <c r="G17" s="1083"/>
      <c r="H17" s="1083"/>
      <c r="I17" s="1083"/>
      <c r="J17" s="1083"/>
      <c r="K17" s="1083"/>
      <c r="L17" s="1083"/>
      <c r="M17" s="1083"/>
      <c r="N17" s="1083"/>
      <c r="O17" s="1082"/>
      <c r="P17" s="1084">
        <v>1345574.5307199997</v>
      </c>
    </row>
    <row r="18" spans="1:16" ht="24" x14ac:dyDescent="0.3">
      <c r="A18" s="852">
        <v>4.2</v>
      </c>
      <c r="B18" s="853" t="s">
        <v>1423</v>
      </c>
      <c r="C18" s="1084">
        <v>116013092.21329001</v>
      </c>
      <c r="D18" s="1083"/>
      <c r="E18" s="1083">
        <v>164.06256496179842</v>
      </c>
      <c r="F18" s="1083">
        <v>164.06256496179842</v>
      </c>
      <c r="G18" s="1083"/>
      <c r="H18" s="1083"/>
      <c r="I18" s="1083"/>
      <c r="J18" s="1083"/>
      <c r="K18" s="1083"/>
      <c r="L18" s="1083"/>
      <c r="M18" s="1083"/>
      <c r="N18" s="1083"/>
      <c r="O18" s="1082"/>
      <c r="P18" s="1084">
        <v>22749048.67718</v>
      </c>
    </row>
    <row r="19" spans="1:16" ht="24" x14ac:dyDescent="0.3">
      <c r="A19" s="852">
        <v>4.3</v>
      </c>
      <c r="B19" s="853" t="s">
        <v>1424</v>
      </c>
      <c r="C19" s="1084">
        <v>10893316.74148</v>
      </c>
      <c r="D19" s="1083"/>
      <c r="E19" s="1083"/>
      <c r="F19" s="1083"/>
      <c r="G19" s="1083"/>
      <c r="H19" s="1083"/>
      <c r="I19" s="1083"/>
      <c r="J19" s="1083"/>
      <c r="K19" s="1083"/>
      <c r="L19" s="1083"/>
      <c r="M19" s="1083"/>
      <c r="N19" s="1083"/>
      <c r="O19" s="1082"/>
      <c r="P19" s="1084">
        <v>5120221.3479799991</v>
      </c>
    </row>
    <row r="20" spans="1:16" x14ac:dyDescent="0.3">
      <c r="A20" s="852">
        <v>4.4000000000000004</v>
      </c>
      <c r="B20" s="853" t="s">
        <v>1448</v>
      </c>
      <c r="C20" s="1084">
        <v>10634959.18994</v>
      </c>
      <c r="D20" s="1083">
        <v>1.1747785465710365E-2</v>
      </c>
      <c r="E20" s="1083"/>
      <c r="F20" s="1083"/>
      <c r="G20" s="1083"/>
      <c r="H20" s="1083"/>
      <c r="I20" s="1083"/>
      <c r="J20" s="1083"/>
      <c r="K20" s="1083"/>
      <c r="L20" s="1083"/>
      <c r="M20" s="1083"/>
      <c r="N20" s="1083"/>
      <c r="O20" s="1082"/>
      <c r="P20" s="1084">
        <v>6667162.82699</v>
      </c>
    </row>
    <row r="21" spans="1:16" ht="24" x14ac:dyDescent="0.3">
      <c r="A21" s="852">
        <v>4.5</v>
      </c>
      <c r="B21" s="853" t="s">
        <v>1426</v>
      </c>
      <c r="C21" s="1084">
        <v>18711525.877400003</v>
      </c>
      <c r="D21" s="1083"/>
      <c r="E21" s="1083"/>
      <c r="F21" s="1083"/>
      <c r="G21" s="1083"/>
      <c r="H21" s="1083"/>
      <c r="I21" s="1083"/>
      <c r="J21" s="1083"/>
      <c r="K21" s="1083"/>
      <c r="L21" s="1083"/>
      <c r="M21" s="1083"/>
      <c r="N21" s="1083"/>
      <c r="O21" s="1082"/>
      <c r="P21" s="1084">
        <v>13321847.630860001</v>
      </c>
    </row>
    <row r="22" spans="1:16" x14ac:dyDescent="0.3">
      <c r="A22" s="849">
        <v>5</v>
      </c>
      <c r="B22" s="851" t="s">
        <v>42</v>
      </c>
      <c r="C22" s="1084">
        <v>157329081.38268</v>
      </c>
      <c r="D22" s="1083">
        <v>7.9411395466111247E-4</v>
      </c>
      <c r="E22" s="1083">
        <v>122.65363108515778</v>
      </c>
      <c r="F22" s="1083">
        <v>122.65363108515778</v>
      </c>
      <c r="G22" s="1083"/>
      <c r="H22" s="1083"/>
      <c r="I22" s="1083"/>
      <c r="J22" s="1083"/>
      <c r="K22" s="1083"/>
      <c r="L22" s="1083"/>
      <c r="M22" s="1083"/>
      <c r="N22" s="1083"/>
      <c r="O22" s="1082"/>
      <c r="P22" s="1084">
        <v>49203855.013729997</v>
      </c>
    </row>
    <row r="23" spans="1:16" x14ac:dyDescent="0.3">
      <c r="A23" s="2"/>
      <c r="B23" s="2"/>
      <c r="C23" s="2"/>
      <c r="D23" s="2"/>
      <c r="E23" s="2"/>
      <c r="F23" s="2"/>
      <c r="G23" s="2"/>
      <c r="H23" s="2"/>
      <c r="I23" s="2"/>
      <c r="J23" s="2"/>
      <c r="K23" s="2"/>
      <c r="L23" s="2"/>
      <c r="M23" s="2"/>
      <c r="N23" s="2"/>
      <c r="O23" s="2"/>
      <c r="P23" s="2"/>
    </row>
    <row r="24" spans="1:16" x14ac:dyDescent="0.3">
      <c r="A24" s="2"/>
      <c r="B24" s="2"/>
      <c r="C24" s="2"/>
      <c r="D24" s="2"/>
      <c r="E24" s="2"/>
      <c r="F24" s="2"/>
      <c r="G24" s="2"/>
      <c r="H24" s="2"/>
      <c r="I24" s="2"/>
      <c r="J24" s="2"/>
      <c r="K24" s="2"/>
      <c r="L24" s="2"/>
      <c r="M24" s="2"/>
      <c r="N24" s="2"/>
      <c r="O24" s="2"/>
      <c r="P24" s="2"/>
    </row>
    <row r="25" spans="1:16" ht="17.25" customHeight="1" x14ac:dyDescent="0.3">
      <c r="A25" s="1460" t="s">
        <v>1411</v>
      </c>
      <c r="B25" s="1461"/>
      <c r="C25" s="1466" t="s">
        <v>1443</v>
      </c>
      <c r="D25" s="1448" t="s">
        <v>1444</v>
      </c>
      <c r="E25" s="1468"/>
      <c r="F25" s="1468"/>
      <c r="G25" s="1468"/>
      <c r="H25" s="1468"/>
      <c r="I25" s="1468"/>
      <c r="J25" s="1468"/>
      <c r="K25" s="1468"/>
      <c r="L25" s="1468"/>
      <c r="M25" s="1468"/>
      <c r="N25" s="1449"/>
      <c r="O25" s="1448" t="s">
        <v>1445</v>
      </c>
      <c r="P25" s="1449"/>
    </row>
    <row r="26" spans="1:16" ht="21" customHeight="1" x14ac:dyDescent="0.3">
      <c r="A26" s="1462"/>
      <c r="B26" s="1463"/>
      <c r="C26" s="1467"/>
      <c r="D26" s="1450" t="s">
        <v>1446</v>
      </c>
      <c r="E26" s="1451"/>
      <c r="F26" s="1451"/>
      <c r="G26" s="1451"/>
      <c r="H26" s="1451"/>
      <c r="I26" s="1451"/>
      <c r="J26" s="1451"/>
      <c r="K26" s="1451"/>
      <c r="L26" s="1452"/>
      <c r="M26" s="1450" t="s">
        <v>1939</v>
      </c>
      <c r="N26" s="1452"/>
      <c r="O26" s="1453" t="s">
        <v>1940</v>
      </c>
      <c r="P26" s="1456" t="s">
        <v>1941</v>
      </c>
    </row>
    <row r="27" spans="1:16" x14ac:dyDescent="0.3">
      <c r="A27" s="1462"/>
      <c r="B27" s="1463"/>
      <c r="C27" s="1467"/>
      <c r="D27" s="1453" t="s">
        <v>1942</v>
      </c>
      <c r="E27" s="1459" t="s">
        <v>1943</v>
      </c>
      <c r="F27" s="846"/>
      <c r="G27" s="846"/>
      <c r="H27" s="846"/>
      <c r="I27" s="1459" t="s">
        <v>1944</v>
      </c>
      <c r="J27" s="846"/>
      <c r="K27" s="846"/>
      <c r="L27" s="846"/>
      <c r="M27" s="1453" t="s">
        <v>1945</v>
      </c>
      <c r="N27" s="1453" t="s">
        <v>1946</v>
      </c>
      <c r="O27" s="1454"/>
      <c r="P27" s="1457"/>
    </row>
    <row r="28" spans="1:16" ht="82.5" customHeight="1" x14ac:dyDescent="0.3">
      <c r="A28" s="1462"/>
      <c r="B28" s="1463"/>
      <c r="C28" s="850"/>
      <c r="D28" s="1455"/>
      <c r="E28" s="1455"/>
      <c r="F28" s="847" t="s">
        <v>1947</v>
      </c>
      <c r="G28" s="847" t="s">
        <v>1948</v>
      </c>
      <c r="H28" s="847" t="s">
        <v>1949</v>
      </c>
      <c r="I28" s="1455"/>
      <c r="J28" s="847" t="s">
        <v>1950</v>
      </c>
      <c r="K28" s="847" t="s">
        <v>1951</v>
      </c>
      <c r="L28" s="847" t="s">
        <v>1953</v>
      </c>
      <c r="M28" s="1455"/>
      <c r="N28" s="1455"/>
      <c r="O28" s="1455"/>
      <c r="P28" s="1458"/>
    </row>
    <row r="29" spans="1:16" x14ac:dyDescent="0.3">
      <c r="A29" s="1464"/>
      <c r="B29" s="1465"/>
      <c r="C29" s="854" t="s">
        <v>6</v>
      </c>
      <c r="D29" s="492" t="s">
        <v>7</v>
      </c>
      <c r="E29" s="492" t="s">
        <v>8</v>
      </c>
      <c r="F29" s="492" t="s">
        <v>43</v>
      </c>
      <c r="G29" s="492" t="s">
        <v>44</v>
      </c>
      <c r="H29" s="492" t="s">
        <v>163</v>
      </c>
      <c r="I29" s="492" t="s">
        <v>164</v>
      </c>
      <c r="J29" s="492" t="s">
        <v>197</v>
      </c>
      <c r="K29" s="492" t="s">
        <v>444</v>
      </c>
      <c r="L29" s="492" t="s">
        <v>445</v>
      </c>
      <c r="M29" s="492" t="s">
        <v>446</v>
      </c>
      <c r="N29" s="492" t="s">
        <v>447</v>
      </c>
      <c r="O29" s="492" t="s">
        <v>448</v>
      </c>
      <c r="P29" s="492" t="s">
        <v>736</v>
      </c>
    </row>
    <row r="30" spans="1:16" x14ac:dyDescent="0.3">
      <c r="A30" s="849">
        <v>1</v>
      </c>
      <c r="B30" s="851" t="s">
        <v>1431</v>
      </c>
      <c r="C30" s="1084">
        <v>39356.248390000001</v>
      </c>
      <c r="D30" s="1083"/>
      <c r="E30" s="1083"/>
      <c r="F30" s="1083"/>
      <c r="G30" s="1083"/>
      <c r="H30" s="1083"/>
      <c r="I30" s="1083"/>
      <c r="J30" s="1083"/>
      <c r="K30" s="1083"/>
      <c r="L30" s="1083"/>
      <c r="M30" s="1083"/>
      <c r="N30" s="1083"/>
      <c r="O30" s="1082"/>
      <c r="P30" s="1084">
        <v>22569.945480000002</v>
      </c>
    </row>
    <row r="31" spans="1:16" x14ac:dyDescent="0.3">
      <c r="A31" s="849">
        <v>2</v>
      </c>
      <c r="B31" s="851" t="s">
        <v>937</v>
      </c>
      <c r="C31" s="1084">
        <v>20953149.895349998</v>
      </c>
      <c r="D31" s="1083">
        <v>41.597697038688644</v>
      </c>
      <c r="E31" s="1083"/>
      <c r="F31" s="1083"/>
      <c r="G31" s="1083"/>
      <c r="H31" s="1083"/>
      <c r="I31" s="1083"/>
      <c r="J31" s="1083"/>
      <c r="K31" s="1083"/>
      <c r="L31" s="1083"/>
      <c r="M31" s="1083"/>
      <c r="N31" s="1083"/>
      <c r="O31" s="1082"/>
      <c r="P31" s="1084">
        <v>5459819.9413400004</v>
      </c>
    </row>
    <row r="32" spans="1:16" x14ac:dyDescent="0.3">
      <c r="A32" s="849">
        <v>3</v>
      </c>
      <c r="B32" s="851" t="s">
        <v>938</v>
      </c>
      <c r="C32" s="1084">
        <v>174617191.347</v>
      </c>
      <c r="D32" s="1083"/>
      <c r="E32" s="1083"/>
      <c r="F32" s="1083"/>
      <c r="G32" s="1083"/>
      <c r="H32" s="1083"/>
      <c r="I32" s="1083"/>
      <c r="J32" s="1083"/>
      <c r="K32" s="1083"/>
      <c r="L32" s="1083"/>
      <c r="M32" s="1083"/>
      <c r="N32" s="1083"/>
      <c r="O32" s="1082"/>
      <c r="P32" s="1084">
        <v>106482805.64211001</v>
      </c>
    </row>
    <row r="33" spans="1:16" x14ac:dyDescent="0.3">
      <c r="A33" s="852">
        <v>3.1</v>
      </c>
      <c r="B33" s="853" t="s">
        <v>1437</v>
      </c>
      <c r="C33" s="1084">
        <v>31685418.574739996</v>
      </c>
      <c r="D33" s="1083">
        <v>1.463158525857676</v>
      </c>
      <c r="E33" s="1083">
        <v>7.1442857805092936</v>
      </c>
      <c r="F33" s="1083">
        <v>3.122842027559106</v>
      </c>
      <c r="G33" s="1083">
        <v>4.0214437529501881</v>
      </c>
      <c r="H33" s="1083"/>
      <c r="I33" s="1083"/>
      <c r="J33" s="1083"/>
      <c r="K33" s="1083"/>
      <c r="L33" s="1083"/>
      <c r="M33" s="1083"/>
      <c r="N33" s="1083"/>
      <c r="O33" s="1082"/>
      <c r="P33" s="1084">
        <v>22452268.65112</v>
      </c>
    </row>
    <row r="34" spans="1:16" x14ac:dyDescent="0.3">
      <c r="A34" s="852">
        <v>3.2</v>
      </c>
      <c r="B34" s="853" t="s">
        <v>1434</v>
      </c>
      <c r="C34" s="1084">
        <v>34307907.186840005</v>
      </c>
      <c r="D34" s="1083"/>
      <c r="E34" s="1083"/>
      <c r="F34" s="1083"/>
      <c r="G34" s="1083"/>
      <c r="H34" s="1083"/>
      <c r="I34" s="1083"/>
      <c r="J34" s="1083"/>
      <c r="K34" s="1083"/>
      <c r="L34" s="1083"/>
      <c r="M34" s="1083"/>
      <c r="N34" s="1083"/>
      <c r="O34" s="1082"/>
      <c r="P34" s="1084">
        <v>21333062.086689997</v>
      </c>
    </row>
    <row r="35" spans="1:16" x14ac:dyDescent="0.3">
      <c r="A35" s="852">
        <v>3.3</v>
      </c>
      <c r="B35" s="853" t="s">
        <v>1447</v>
      </c>
      <c r="C35" s="1084">
        <v>108623865.58542</v>
      </c>
      <c r="D35" s="1083">
        <v>4.4278844995971003</v>
      </c>
      <c r="E35" s="1083">
        <v>0.66238816959997437</v>
      </c>
      <c r="F35" s="1083">
        <v>0.16542471971658401</v>
      </c>
      <c r="G35" s="1083">
        <v>0.49696344988339042</v>
      </c>
      <c r="H35" s="1083"/>
      <c r="I35" s="1083"/>
      <c r="J35" s="1083"/>
      <c r="K35" s="1083"/>
      <c r="L35" s="1083"/>
      <c r="M35" s="1083"/>
      <c r="N35" s="1083"/>
      <c r="O35" s="1082"/>
      <c r="P35" s="1084">
        <v>62697474.904300004</v>
      </c>
    </row>
    <row r="36" spans="1:16" x14ac:dyDescent="0.3">
      <c r="A36" s="849">
        <v>4</v>
      </c>
      <c r="B36" s="851" t="s">
        <v>42</v>
      </c>
      <c r="C36" s="1084">
        <v>195609697.49074</v>
      </c>
      <c r="D36" s="1083">
        <v>7.1516776537330129</v>
      </c>
      <c r="E36" s="1083">
        <v>1.525082103289497</v>
      </c>
      <c r="F36" s="1083">
        <v>0.5977087578213488</v>
      </c>
      <c r="G36" s="1083">
        <v>0.92737334546814831</v>
      </c>
      <c r="H36" s="1083"/>
      <c r="I36" s="1083"/>
      <c r="J36" s="1083"/>
      <c r="K36" s="1083"/>
      <c r="L36" s="1083"/>
      <c r="M36" s="1083"/>
      <c r="N36" s="1083"/>
      <c r="O36" s="1082"/>
      <c r="P36" s="1084">
        <v>111965195.52892999</v>
      </c>
    </row>
  </sheetData>
  <mergeCells count="26">
    <mergeCell ref="O5:P5"/>
    <mergeCell ref="D6:L6"/>
    <mergeCell ref="M6:N6"/>
    <mergeCell ref="O6:O8"/>
    <mergeCell ref="P6:P8"/>
    <mergeCell ref="D7:D8"/>
    <mergeCell ref="E7:E8"/>
    <mergeCell ref="I7:I8"/>
    <mergeCell ref="M7:M8"/>
    <mergeCell ref="N7:N8"/>
    <mergeCell ref="A25:B29"/>
    <mergeCell ref="C25:C27"/>
    <mergeCell ref="D25:N25"/>
    <mergeCell ref="A5:B9"/>
    <mergeCell ref="C5:C7"/>
    <mergeCell ref="D5:N5"/>
    <mergeCell ref="O25:P25"/>
    <mergeCell ref="D26:L26"/>
    <mergeCell ref="M26:N26"/>
    <mergeCell ref="O26:O28"/>
    <mergeCell ref="P26:P28"/>
    <mergeCell ref="D27:D28"/>
    <mergeCell ref="E27:E28"/>
    <mergeCell ref="I27:I28"/>
    <mergeCell ref="M27:M28"/>
    <mergeCell ref="N27:N28"/>
  </mergeCells>
  <conditionalFormatting sqref="D10:N15 D17:D19 G16:N21 H22:N22 D21">
    <cfRule type="cellIs" dxfId="5" priority="2" operator="notEqual">
      <formula>0</formula>
    </cfRule>
  </conditionalFormatting>
  <conditionalFormatting sqref="H30:N36">
    <cfRule type="cellIs" dxfId="4" priority="1" operator="notEqual">
      <formula>0</formula>
    </cfRule>
  </conditionalFormatting>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92D050"/>
    <pageSetUpPr fitToPage="1"/>
  </sheetPr>
  <dimension ref="A1:D15"/>
  <sheetViews>
    <sheetView showGridLines="0" view="pageLayout" zoomScaleNormal="100" workbookViewId="0">
      <selection activeCell="F36" sqref="F36"/>
    </sheetView>
  </sheetViews>
  <sheetFormatPr defaultColWidth="9.109375" defaultRowHeight="14.4" x14ac:dyDescent="0.3"/>
  <cols>
    <col min="1" max="1" width="3.5546875" customWidth="1"/>
    <col min="2" max="2" width="74.44140625" customWidth="1"/>
    <col min="3" max="3" width="43.33203125" customWidth="1"/>
  </cols>
  <sheetData>
    <row r="1" spans="1:4" ht="33.6" customHeight="1" x14ac:dyDescent="0.35">
      <c r="A1" s="1443" t="s">
        <v>1366</v>
      </c>
      <c r="B1" s="1444"/>
      <c r="C1" s="1444"/>
      <c r="D1" s="1444"/>
    </row>
    <row r="2" spans="1:4" x14ac:dyDescent="0.3">
      <c r="A2" s="2"/>
      <c r="B2" s="2"/>
      <c r="C2" s="2"/>
    </row>
    <row r="3" spans="1:4" x14ac:dyDescent="0.3">
      <c r="A3" s="2"/>
      <c r="B3" s="2"/>
      <c r="C3" s="2"/>
    </row>
    <row r="4" spans="1:4" x14ac:dyDescent="0.3">
      <c r="A4" s="2"/>
      <c r="B4" s="2"/>
      <c r="C4" s="2"/>
    </row>
    <row r="5" spans="1:4" x14ac:dyDescent="0.3">
      <c r="A5" s="493"/>
      <c r="B5" s="493"/>
      <c r="C5" s="161" t="s">
        <v>1449</v>
      </c>
    </row>
    <row r="6" spans="1:4" x14ac:dyDescent="0.3">
      <c r="A6" s="2"/>
      <c r="B6" s="493"/>
      <c r="C6" s="467" t="s">
        <v>6</v>
      </c>
    </row>
    <row r="7" spans="1:4" x14ac:dyDescent="0.3">
      <c r="A7" s="161">
        <v>1</v>
      </c>
      <c r="B7" s="494" t="s">
        <v>1450</v>
      </c>
      <c r="C7" s="1085">
        <v>157128957.79317001</v>
      </c>
    </row>
    <row r="8" spans="1:4" x14ac:dyDescent="0.3">
      <c r="A8" s="467">
        <v>2</v>
      </c>
      <c r="B8" s="495" t="s">
        <v>1451</v>
      </c>
      <c r="C8" s="1085">
        <v>6089609.8765699994</v>
      </c>
    </row>
    <row r="9" spans="1:4" x14ac:dyDescent="0.3">
      <c r="A9" s="467">
        <v>3</v>
      </c>
      <c r="B9" s="495" t="s">
        <v>1452</v>
      </c>
      <c r="C9" s="1085">
        <v>-2049517.12708</v>
      </c>
    </row>
    <row r="10" spans="1:4" x14ac:dyDescent="0.3">
      <c r="A10" s="467">
        <v>4</v>
      </c>
      <c r="B10" s="495" t="s">
        <v>1453</v>
      </c>
      <c r="C10" s="1085">
        <v>0</v>
      </c>
    </row>
    <row r="11" spans="1:4" x14ac:dyDescent="0.3">
      <c r="A11" s="467">
        <v>5</v>
      </c>
      <c r="B11" s="495" t="s">
        <v>1454</v>
      </c>
      <c r="C11" s="1085">
        <v>0</v>
      </c>
    </row>
    <row r="12" spans="1:4" x14ac:dyDescent="0.3">
      <c r="A12" s="467">
        <v>6</v>
      </c>
      <c r="B12" s="495" t="s">
        <v>1455</v>
      </c>
      <c r="C12" s="1085">
        <v>0</v>
      </c>
    </row>
    <row r="13" spans="1:4" x14ac:dyDescent="0.3">
      <c r="A13" s="467">
        <v>7</v>
      </c>
      <c r="B13" s="495" t="s">
        <v>1456</v>
      </c>
      <c r="C13" s="1085">
        <v>0</v>
      </c>
    </row>
    <row r="14" spans="1:4" x14ac:dyDescent="0.3">
      <c r="A14" s="467">
        <v>8</v>
      </c>
      <c r="B14" s="495" t="s">
        <v>1457</v>
      </c>
      <c r="C14" s="1085">
        <v>0</v>
      </c>
    </row>
    <row r="15" spans="1:4" x14ac:dyDescent="0.3">
      <c r="A15" s="161">
        <v>9</v>
      </c>
      <c r="B15" s="494" t="s">
        <v>1458</v>
      </c>
      <c r="C15" s="1085">
        <v>161169050.54266003</v>
      </c>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B5" sqref="B5"/>
    </sheetView>
  </sheetViews>
  <sheetFormatPr defaultColWidth="11.5546875" defaultRowHeight="14.4" x14ac:dyDescent="0.3"/>
  <cols>
    <col min="1" max="1" width="11.5546875" style="2"/>
    <col min="2" max="2" width="25.6640625" style="2" customWidth="1"/>
    <col min="3" max="3" width="31.44140625" style="2" customWidth="1"/>
    <col min="4" max="4" width="20.5546875" style="2" customWidth="1"/>
    <col min="5" max="5" width="23.6640625" style="2" customWidth="1"/>
    <col min="6" max="6" width="26.44140625" style="2" customWidth="1"/>
    <col min="7" max="7" width="32" style="2" customWidth="1"/>
    <col min="8" max="8" width="26.88671875" style="2" customWidth="1"/>
    <col min="9" max="9" width="16.6640625" style="2" customWidth="1"/>
    <col min="10" max="16384" width="11.5546875" style="2"/>
  </cols>
  <sheetData>
    <row r="4" spans="1:9" ht="18.75" customHeight="1" x14ac:dyDescent="0.35">
      <c r="B4" s="855" t="s">
        <v>1367</v>
      </c>
      <c r="C4" s="508"/>
      <c r="D4" s="508"/>
      <c r="E4" s="508"/>
      <c r="F4" s="508"/>
      <c r="G4" s="508"/>
      <c r="H4" s="508"/>
    </row>
    <row r="5" spans="1:9" ht="18" x14ac:dyDescent="0.35">
      <c r="B5" s="509"/>
      <c r="C5" s="508"/>
      <c r="D5" s="508"/>
      <c r="E5" s="508"/>
      <c r="F5" s="508"/>
      <c r="G5" s="508"/>
      <c r="H5" s="508"/>
    </row>
    <row r="6" spans="1:9" ht="21" x14ac:dyDescent="0.4">
      <c r="B6" s="856" t="s">
        <v>1379</v>
      </c>
      <c r="C6" s="507"/>
      <c r="D6" s="302"/>
      <c r="E6" s="302"/>
      <c r="F6" s="302"/>
      <c r="G6" s="302"/>
      <c r="H6" s="302"/>
    </row>
    <row r="7" spans="1:9" s="506" customFormat="1" ht="15" customHeight="1" x14ac:dyDescent="0.3">
      <c r="A7" s="2"/>
      <c r="B7" s="1480" t="s">
        <v>1464</v>
      </c>
      <c r="C7" s="1480" t="s">
        <v>1380</v>
      </c>
      <c r="D7" s="1482" t="s">
        <v>1463</v>
      </c>
      <c r="E7" s="1483"/>
      <c r="F7" s="1480" t="s">
        <v>1462</v>
      </c>
      <c r="G7" s="1478" t="s">
        <v>1383</v>
      </c>
      <c r="H7" s="1480" t="s">
        <v>1461</v>
      </c>
      <c r="I7" s="1478" t="s">
        <v>1460</v>
      </c>
    </row>
    <row r="8" spans="1:9" s="503" customFormat="1" ht="41.4" x14ac:dyDescent="0.3">
      <c r="A8" s="2"/>
      <c r="B8" s="1481"/>
      <c r="C8" s="1481"/>
      <c r="D8" s="505"/>
      <c r="E8" s="504" t="s">
        <v>1459</v>
      </c>
      <c r="F8" s="1481"/>
      <c r="G8" s="1479" t="s">
        <v>1465</v>
      </c>
      <c r="H8" s="1481"/>
      <c r="I8" s="1479"/>
    </row>
    <row r="9" spans="1:9" x14ac:dyDescent="0.3">
      <c r="B9" s="502" t="s">
        <v>6</v>
      </c>
      <c r="C9" s="502" t="s">
        <v>7</v>
      </c>
      <c r="D9" s="501" t="s">
        <v>8</v>
      </c>
      <c r="E9" s="501" t="s">
        <v>43</v>
      </c>
      <c r="F9" s="501" t="s">
        <v>44</v>
      </c>
      <c r="G9" s="501" t="s">
        <v>163</v>
      </c>
      <c r="H9" s="501" t="s">
        <v>164</v>
      </c>
      <c r="I9" s="501" t="s">
        <v>197</v>
      </c>
    </row>
    <row r="10" spans="1:9" x14ac:dyDescent="0.3">
      <c r="B10" s="1475"/>
      <c r="C10" s="496" t="s">
        <v>1392</v>
      </c>
      <c r="D10" s="471"/>
      <c r="E10" s="491"/>
      <c r="F10" s="491"/>
      <c r="G10" s="491"/>
      <c r="H10" s="491"/>
      <c r="I10" s="491"/>
    </row>
    <row r="11" spans="1:9" x14ac:dyDescent="0.3">
      <c r="B11" s="1476"/>
      <c r="C11" s="497" t="s">
        <v>1393</v>
      </c>
      <c r="D11" s="471"/>
      <c r="E11" s="491"/>
      <c r="F11" s="491"/>
      <c r="G11" s="491"/>
      <c r="H11" s="491"/>
      <c r="I11" s="491"/>
    </row>
    <row r="12" spans="1:9" x14ac:dyDescent="0.3">
      <c r="B12" s="1476"/>
      <c r="C12" s="497" t="s">
        <v>1394</v>
      </c>
      <c r="D12" s="471"/>
      <c r="E12" s="491"/>
      <c r="F12" s="491"/>
      <c r="G12" s="491"/>
      <c r="H12" s="491"/>
      <c r="I12" s="491"/>
    </row>
    <row r="13" spans="1:9" x14ac:dyDescent="0.3">
      <c r="B13" s="1476"/>
      <c r="C13" s="496" t="s">
        <v>1395</v>
      </c>
      <c r="D13" s="471"/>
      <c r="E13" s="491"/>
      <c r="F13" s="491"/>
      <c r="G13" s="491"/>
      <c r="H13" s="491"/>
      <c r="I13" s="491"/>
    </row>
    <row r="14" spans="1:9" x14ac:dyDescent="0.3">
      <c r="B14" s="1476"/>
      <c r="C14" s="496" t="s">
        <v>1396</v>
      </c>
      <c r="D14" s="471"/>
      <c r="E14" s="491"/>
      <c r="F14" s="491"/>
      <c r="G14" s="491"/>
      <c r="H14" s="491"/>
      <c r="I14" s="491"/>
    </row>
    <row r="15" spans="1:9" x14ac:dyDescent="0.3">
      <c r="B15" s="1476"/>
      <c r="C15" s="496" t="s">
        <v>1397</v>
      </c>
      <c r="D15" s="491"/>
      <c r="E15" s="491"/>
      <c r="F15" s="491"/>
      <c r="G15" s="491"/>
      <c r="H15" s="491"/>
      <c r="I15" s="491"/>
    </row>
    <row r="16" spans="1:9" x14ac:dyDescent="0.3">
      <c r="B16" s="1476"/>
      <c r="C16" s="496" t="s">
        <v>1398</v>
      </c>
      <c r="D16" s="491"/>
      <c r="E16" s="491"/>
      <c r="F16" s="491"/>
      <c r="G16" s="491"/>
      <c r="H16" s="491"/>
      <c r="I16" s="491"/>
    </row>
    <row r="17" spans="1:9" x14ac:dyDescent="0.3">
      <c r="B17" s="1476"/>
      <c r="C17" s="497" t="s">
        <v>1399</v>
      </c>
      <c r="D17" s="491"/>
      <c r="E17" s="491"/>
      <c r="F17" s="491"/>
      <c r="G17" s="491"/>
      <c r="H17" s="491"/>
      <c r="I17" s="491"/>
    </row>
    <row r="18" spans="1:9" x14ac:dyDescent="0.3">
      <c r="B18" s="1476"/>
      <c r="C18" s="497" t="s">
        <v>1400</v>
      </c>
      <c r="D18" s="491"/>
      <c r="E18" s="491"/>
      <c r="F18" s="491"/>
      <c r="G18" s="491"/>
      <c r="H18" s="491"/>
      <c r="I18" s="491"/>
    </row>
    <row r="19" spans="1:9" x14ac:dyDescent="0.3">
      <c r="B19" s="1476"/>
      <c r="C19" s="496" t="s">
        <v>1401</v>
      </c>
      <c r="D19" s="491"/>
      <c r="E19" s="491"/>
      <c r="F19" s="491"/>
      <c r="G19" s="491"/>
      <c r="H19" s="491"/>
      <c r="I19" s="491"/>
    </row>
    <row r="20" spans="1:9" x14ac:dyDescent="0.3">
      <c r="B20" s="1476"/>
      <c r="C20" s="497" t="s">
        <v>1402</v>
      </c>
      <c r="D20" s="491"/>
      <c r="E20" s="491"/>
      <c r="F20" s="491"/>
      <c r="G20" s="491"/>
      <c r="H20" s="491"/>
      <c r="I20" s="491"/>
    </row>
    <row r="21" spans="1:9" x14ac:dyDescent="0.3">
      <c r="B21" s="1476"/>
      <c r="C21" s="497" t="s">
        <v>1403</v>
      </c>
      <c r="D21" s="491"/>
      <c r="E21" s="491"/>
      <c r="F21" s="491"/>
      <c r="G21" s="491"/>
      <c r="H21" s="491"/>
      <c r="I21" s="491"/>
    </row>
    <row r="22" spans="1:9" x14ac:dyDescent="0.3">
      <c r="B22" s="1476"/>
      <c r="C22" s="496" t="s">
        <v>1404</v>
      </c>
      <c r="D22" s="491"/>
      <c r="E22" s="491"/>
      <c r="F22" s="491"/>
      <c r="G22" s="491"/>
      <c r="H22" s="491"/>
      <c r="I22" s="491"/>
    </row>
    <row r="23" spans="1:9" x14ac:dyDescent="0.3">
      <c r="B23" s="1476"/>
      <c r="C23" s="497" t="s">
        <v>1405</v>
      </c>
      <c r="D23" s="491"/>
      <c r="E23" s="491"/>
      <c r="F23" s="491"/>
      <c r="G23" s="491"/>
      <c r="H23" s="491"/>
      <c r="I23" s="491"/>
    </row>
    <row r="24" spans="1:9" x14ac:dyDescent="0.3">
      <c r="B24" s="1476"/>
      <c r="C24" s="498" t="s">
        <v>1406</v>
      </c>
      <c r="D24" s="491"/>
      <c r="E24" s="491"/>
      <c r="F24" s="491"/>
      <c r="G24" s="491"/>
      <c r="H24" s="491"/>
      <c r="I24" s="491"/>
    </row>
    <row r="25" spans="1:9" x14ac:dyDescent="0.3">
      <c r="B25" s="1476"/>
      <c r="C25" s="497" t="s">
        <v>1407</v>
      </c>
      <c r="D25" s="491"/>
      <c r="E25" s="491"/>
      <c r="F25" s="491"/>
      <c r="G25" s="491"/>
      <c r="H25" s="491"/>
      <c r="I25" s="491"/>
    </row>
    <row r="26" spans="1:9" x14ac:dyDescent="0.3">
      <c r="B26" s="1477"/>
      <c r="C26" s="496" t="s">
        <v>1408</v>
      </c>
      <c r="D26" s="491"/>
      <c r="E26" s="491"/>
      <c r="F26" s="491"/>
      <c r="G26" s="491"/>
      <c r="H26" s="491"/>
      <c r="I26" s="491"/>
    </row>
    <row r="27" spans="1:9" x14ac:dyDescent="0.3">
      <c r="B27" s="132"/>
      <c r="C27" s="132"/>
      <c r="D27" s="132"/>
      <c r="E27" s="132"/>
      <c r="F27" s="132"/>
      <c r="G27" s="132"/>
      <c r="H27" s="132"/>
      <c r="I27" s="132"/>
    </row>
    <row r="28" spans="1:9" x14ac:dyDescent="0.3">
      <c r="B28" s="132"/>
      <c r="C28" s="132"/>
      <c r="D28" s="132"/>
      <c r="E28" s="132"/>
      <c r="F28" s="132"/>
      <c r="G28" s="132"/>
      <c r="H28" s="132"/>
      <c r="I28" s="132"/>
    </row>
    <row r="30" spans="1:9" x14ac:dyDescent="0.3">
      <c r="B30" s="856" t="s">
        <v>1411</v>
      </c>
    </row>
    <row r="31" spans="1:9" s="506" customFormat="1" ht="15" customHeight="1" x14ac:dyDescent="0.3">
      <c r="A31" s="2"/>
      <c r="B31" s="1480" t="s">
        <v>1464</v>
      </c>
      <c r="C31" s="1480" t="s">
        <v>1380</v>
      </c>
      <c r="D31" s="1482" t="s">
        <v>1463</v>
      </c>
      <c r="E31" s="1483"/>
      <c r="F31" s="1480" t="s">
        <v>1462</v>
      </c>
      <c r="G31" s="1484" t="s">
        <v>1383</v>
      </c>
      <c r="H31" s="1478" t="s">
        <v>1461</v>
      </c>
      <c r="I31" s="1478" t="s">
        <v>1460</v>
      </c>
    </row>
    <row r="32" spans="1:9" s="503" customFormat="1" ht="41.4" x14ac:dyDescent="0.3">
      <c r="A32" s="2"/>
      <c r="B32" s="1481"/>
      <c r="C32" s="1481"/>
      <c r="D32" s="505"/>
      <c r="E32" s="504" t="s">
        <v>1459</v>
      </c>
      <c r="F32" s="1481"/>
      <c r="G32" s="1485"/>
      <c r="H32" s="1479"/>
      <c r="I32" s="1479"/>
    </row>
    <row r="33" spans="2:9" x14ac:dyDescent="0.3">
      <c r="B33" s="502" t="s">
        <v>6</v>
      </c>
      <c r="C33" s="502" t="s">
        <v>7</v>
      </c>
      <c r="D33" s="501" t="s">
        <v>8</v>
      </c>
      <c r="E33" s="501" t="s">
        <v>43</v>
      </c>
      <c r="F33" s="501" t="s">
        <v>44</v>
      </c>
      <c r="G33" s="500" t="s">
        <v>163</v>
      </c>
      <c r="H33" s="499" t="s">
        <v>164</v>
      </c>
      <c r="I33" s="499" t="s">
        <v>197</v>
      </c>
    </row>
    <row r="34" spans="2:9" x14ac:dyDescent="0.3">
      <c r="B34" s="1475"/>
      <c r="C34" s="496" t="s">
        <v>1392</v>
      </c>
      <c r="D34" s="471"/>
      <c r="E34" s="491"/>
      <c r="F34" s="491"/>
      <c r="G34" s="491"/>
      <c r="H34" s="491"/>
      <c r="I34" s="491"/>
    </row>
    <row r="35" spans="2:9" x14ac:dyDescent="0.3">
      <c r="B35" s="1476"/>
      <c r="C35" s="497" t="s">
        <v>1393</v>
      </c>
      <c r="D35" s="471"/>
      <c r="E35" s="491"/>
      <c r="F35" s="491"/>
      <c r="G35" s="491"/>
      <c r="H35" s="491"/>
      <c r="I35" s="491"/>
    </row>
    <row r="36" spans="2:9" x14ac:dyDescent="0.3">
      <c r="B36" s="1476"/>
      <c r="C36" s="497" t="s">
        <v>1394</v>
      </c>
      <c r="D36" s="471"/>
      <c r="E36" s="491"/>
      <c r="F36" s="491"/>
      <c r="G36" s="491"/>
      <c r="H36" s="491"/>
      <c r="I36" s="491"/>
    </row>
    <row r="37" spans="2:9" x14ac:dyDescent="0.3">
      <c r="B37" s="1476"/>
      <c r="C37" s="496" t="s">
        <v>1395</v>
      </c>
      <c r="D37" s="471"/>
      <c r="E37" s="491"/>
      <c r="F37" s="491"/>
      <c r="G37" s="491"/>
      <c r="H37" s="491"/>
      <c r="I37" s="491"/>
    </row>
    <row r="38" spans="2:9" x14ac:dyDescent="0.3">
      <c r="B38" s="1476"/>
      <c r="C38" s="496" t="s">
        <v>1396</v>
      </c>
      <c r="D38" s="471"/>
      <c r="E38" s="491"/>
      <c r="F38" s="491"/>
      <c r="G38" s="491"/>
      <c r="H38" s="491"/>
      <c r="I38" s="491"/>
    </row>
    <row r="39" spans="2:9" x14ac:dyDescent="0.3">
      <c r="B39" s="1476"/>
      <c r="C39" s="496" t="s">
        <v>1397</v>
      </c>
      <c r="D39" s="491"/>
      <c r="E39" s="491"/>
      <c r="F39" s="491"/>
      <c r="G39" s="491"/>
      <c r="H39" s="491"/>
      <c r="I39" s="491"/>
    </row>
    <row r="40" spans="2:9" x14ac:dyDescent="0.3">
      <c r="B40" s="1476"/>
      <c r="C40" s="496" t="s">
        <v>1398</v>
      </c>
      <c r="D40" s="491"/>
      <c r="E40" s="491"/>
      <c r="F40" s="491"/>
      <c r="G40" s="491"/>
      <c r="H40" s="491"/>
      <c r="I40" s="491"/>
    </row>
    <row r="41" spans="2:9" x14ac:dyDescent="0.3">
      <c r="B41" s="1476"/>
      <c r="C41" s="497" t="s">
        <v>1399</v>
      </c>
      <c r="D41" s="491"/>
      <c r="E41" s="491"/>
      <c r="F41" s="491"/>
      <c r="G41" s="491"/>
      <c r="H41" s="491"/>
      <c r="I41" s="491"/>
    </row>
    <row r="42" spans="2:9" x14ac:dyDescent="0.3">
      <c r="B42" s="1476"/>
      <c r="C42" s="497" t="s">
        <v>1400</v>
      </c>
      <c r="D42" s="491"/>
      <c r="E42" s="491"/>
      <c r="F42" s="491"/>
      <c r="G42" s="491"/>
      <c r="H42" s="491"/>
      <c r="I42" s="491"/>
    </row>
    <row r="43" spans="2:9" x14ac:dyDescent="0.3">
      <c r="B43" s="1476"/>
      <c r="C43" s="496" t="s">
        <v>1401</v>
      </c>
      <c r="D43" s="491"/>
      <c r="E43" s="491"/>
      <c r="F43" s="491"/>
      <c r="G43" s="491"/>
      <c r="H43" s="491"/>
      <c r="I43" s="491"/>
    </row>
    <row r="44" spans="2:9" x14ac:dyDescent="0.3">
      <c r="B44" s="1476"/>
      <c r="C44" s="497" t="s">
        <v>1402</v>
      </c>
      <c r="D44" s="491"/>
      <c r="E44" s="491"/>
      <c r="F44" s="491"/>
      <c r="G44" s="491"/>
      <c r="H44" s="491"/>
      <c r="I44" s="491"/>
    </row>
    <row r="45" spans="2:9" x14ac:dyDescent="0.3">
      <c r="B45" s="1476"/>
      <c r="C45" s="497" t="s">
        <v>1403</v>
      </c>
      <c r="D45" s="491"/>
      <c r="E45" s="491"/>
      <c r="F45" s="491"/>
      <c r="G45" s="491"/>
      <c r="H45" s="491"/>
      <c r="I45" s="491"/>
    </row>
    <row r="46" spans="2:9" x14ac:dyDescent="0.3">
      <c r="B46" s="1476"/>
      <c r="C46" s="496" t="s">
        <v>1404</v>
      </c>
      <c r="D46" s="491"/>
      <c r="E46" s="491"/>
      <c r="F46" s="491"/>
      <c r="G46" s="491"/>
      <c r="H46" s="491"/>
      <c r="I46" s="491"/>
    </row>
    <row r="47" spans="2:9" x14ac:dyDescent="0.3">
      <c r="B47" s="1476"/>
      <c r="C47" s="497" t="s">
        <v>1405</v>
      </c>
      <c r="D47" s="491"/>
      <c r="E47" s="491"/>
      <c r="F47" s="491"/>
      <c r="G47" s="491"/>
      <c r="H47" s="491"/>
      <c r="I47" s="491"/>
    </row>
    <row r="48" spans="2:9" x14ac:dyDescent="0.3">
      <c r="B48" s="1476"/>
      <c r="C48" s="498" t="s">
        <v>1406</v>
      </c>
      <c r="D48" s="491"/>
      <c r="E48" s="491"/>
      <c r="F48" s="491"/>
      <c r="G48" s="491"/>
      <c r="H48" s="491"/>
      <c r="I48" s="491"/>
    </row>
    <row r="49" spans="2:9" x14ac:dyDescent="0.3">
      <c r="B49" s="1476"/>
      <c r="C49" s="497" t="s">
        <v>1407</v>
      </c>
      <c r="D49" s="491"/>
      <c r="E49" s="491"/>
      <c r="F49" s="491"/>
      <c r="G49" s="491"/>
      <c r="H49" s="491"/>
      <c r="I49" s="491"/>
    </row>
    <row r="50" spans="2:9" x14ac:dyDescent="0.3">
      <c r="B50" s="1477"/>
      <c r="C50" s="496" t="s">
        <v>1408</v>
      </c>
      <c r="D50" s="491"/>
      <c r="E50" s="491"/>
      <c r="F50" s="491"/>
      <c r="G50" s="491"/>
      <c r="H50" s="491"/>
      <c r="I50" s="49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2:I29"/>
  <sheetViews>
    <sheetView showGridLines="0" view="pageLayout" zoomScale="80" zoomScaleNormal="100" zoomScaleSheetLayoutView="100" zoomScalePageLayoutView="80" workbookViewId="0"/>
  </sheetViews>
  <sheetFormatPr defaultColWidth="11.5546875" defaultRowHeight="14.4" x14ac:dyDescent="0.3"/>
  <cols>
    <col min="1" max="1" width="11.5546875" style="2"/>
    <col min="2" max="2" width="25.6640625" style="2" customWidth="1"/>
    <col min="3" max="3" width="31.44140625" style="2" customWidth="1"/>
    <col min="4" max="4" width="21.44140625" style="2" customWidth="1"/>
    <col min="5" max="5" width="20.33203125" style="2" customWidth="1"/>
    <col min="6" max="6" width="26.44140625" style="2" customWidth="1"/>
    <col min="7" max="7" width="32" style="2" customWidth="1"/>
    <col min="8" max="8" width="17.88671875" style="2" customWidth="1"/>
    <col min="9" max="9" width="18.5546875" style="2" customWidth="1"/>
    <col min="10" max="16384" width="11.5546875" style="2"/>
  </cols>
  <sheetData>
    <row r="2" spans="1:9" ht="18" x14ac:dyDescent="0.35">
      <c r="B2" s="857" t="s">
        <v>1368</v>
      </c>
      <c r="C2" s="508"/>
      <c r="D2" s="508"/>
      <c r="E2" s="508"/>
      <c r="F2" s="508"/>
      <c r="G2" s="508"/>
    </row>
    <row r="3" spans="1:9" ht="33.75" customHeight="1" x14ac:dyDescent="0.4">
      <c r="B3" s="940" t="s">
        <v>1379</v>
      </c>
      <c r="C3" s="507"/>
      <c r="D3" s="302"/>
      <c r="E3" s="302"/>
      <c r="F3" s="302"/>
      <c r="G3" s="302"/>
    </row>
    <row r="4" spans="1:9" s="506" customFormat="1" ht="15" customHeight="1" x14ac:dyDescent="0.3">
      <c r="A4" s="2"/>
      <c r="B4" s="1480" t="s">
        <v>1464</v>
      </c>
      <c r="C4" s="1480" t="s">
        <v>1380</v>
      </c>
      <c r="D4" s="1480" t="s">
        <v>1466</v>
      </c>
      <c r="E4" s="1482" t="s">
        <v>1463</v>
      </c>
      <c r="F4" s="1483"/>
      <c r="G4" s="1480" t="s">
        <v>1462</v>
      </c>
      <c r="H4" s="1480" t="s">
        <v>1461</v>
      </c>
      <c r="I4" s="1478" t="s">
        <v>1460</v>
      </c>
    </row>
    <row r="5" spans="1:9" s="503" customFormat="1" ht="53.25" customHeight="1" x14ac:dyDescent="0.3">
      <c r="A5" s="2"/>
      <c r="B5" s="1481"/>
      <c r="C5" s="1481"/>
      <c r="D5" s="1481"/>
      <c r="E5" s="505"/>
      <c r="F5" s="504" t="s">
        <v>1459</v>
      </c>
      <c r="G5" s="1481"/>
      <c r="H5" s="1481"/>
      <c r="I5" s="1479"/>
    </row>
    <row r="6" spans="1:9" x14ac:dyDescent="0.3">
      <c r="B6" s="502" t="s">
        <v>6</v>
      </c>
      <c r="C6" s="502" t="s">
        <v>7</v>
      </c>
      <c r="D6" s="502" t="s">
        <v>8</v>
      </c>
      <c r="E6" s="501" t="s">
        <v>43</v>
      </c>
      <c r="F6" s="501" t="s">
        <v>44</v>
      </c>
      <c r="G6" s="501" t="s">
        <v>163</v>
      </c>
      <c r="H6" s="501" t="s">
        <v>164</v>
      </c>
      <c r="I6" s="501" t="s">
        <v>197</v>
      </c>
    </row>
    <row r="7" spans="1:9" x14ac:dyDescent="0.3">
      <c r="B7" s="1475"/>
      <c r="C7" s="496"/>
      <c r="D7" s="496"/>
      <c r="E7" s="471"/>
      <c r="F7" s="491"/>
      <c r="G7" s="491"/>
      <c r="H7" s="491"/>
      <c r="I7" s="491"/>
    </row>
    <row r="8" spans="1:9" x14ac:dyDescent="0.3">
      <c r="B8" s="1476"/>
      <c r="C8" s="497"/>
      <c r="D8" s="497"/>
      <c r="E8" s="471"/>
      <c r="F8" s="491"/>
      <c r="G8" s="491"/>
      <c r="H8" s="491"/>
      <c r="I8" s="491"/>
    </row>
    <row r="9" spans="1:9" x14ac:dyDescent="0.3">
      <c r="B9" s="1476"/>
      <c r="C9" s="497"/>
      <c r="D9" s="497"/>
      <c r="E9" s="471"/>
      <c r="F9" s="491"/>
      <c r="G9" s="491"/>
      <c r="H9" s="491"/>
      <c r="I9" s="491"/>
    </row>
    <row r="10" spans="1:9" x14ac:dyDescent="0.3">
      <c r="B10" s="1476"/>
      <c r="C10" s="496"/>
      <c r="D10" s="496"/>
      <c r="E10" s="471"/>
      <c r="F10" s="491"/>
      <c r="G10" s="491"/>
      <c r="H10" s="491"/>
      <c r="I10" s="491"/>
    </row>
    <row r="11" spans="1:9" x14ac:dyDescent="0.3">
      <c r="B11" s="1476"/>
      <c r="C11" s="496"/>
      <c r="D11" s="496"/>
      <c r="E11" s="471"/>
      <c r="F11" s="491"/>
      <c r="G11" s="491"/>
      <c r="H11" s="491"/>
      <c r="I11" s="491"/>
    </row>
    <row r="12" spans="1:9" x14ac:dyDescent="0.3">
      <c r="B12" s="1476"/>
      <c r="C12" s="496"/>
      <c r="D12" s="496"/>
      <c r="E12" s="491"/>
      <c r="F12" s="491"/>
      <c r="G12" s="491"/>
      <c r="H12" s="491"/>
      <c r="I12" s="491"/>
    </row>
    <row r="13" spans="1:9" x14ac:dyDescent="0.3">
      <c r="B13" s="1476"/>
      <c r="C13" s="496"/>
      <c r="D13" s="496"/>
      <c r="E13" s="491"/>
      <c r="F13" s="491"/>
      <c r="G13" s="491"/>
      <c r="H13" s="491"/>
      <c r="I13" s="491"/>
    </row>
    <row r="14" spans="1:9" x14ac:dyDescent="0.3">
      <c r="B14" s="1477"/>
      <c r="C14" s="497"/>
      <c r="D14" s="497"/>
      <c r="E14" s="491"/>
      <c r="F14" s="491"/>
      <c r="G14" s="491"/>
      <c r="H14" s="491"/>
      <c r="I14" s="491"/>
    </row>
    <row r="15" spans="1:9" x14ac:dyDescent="0.3">
      <c r="B15" s="132"/>
      <c r="C15" s="132"/>
      <c r="D15" s="132"/>
      <c r="E15" s="132"/>
      <c r="F15" s="132"/>
      <c r="G15" s="132"/>
      <c r="H15" s="132"/>
      <c r="I15" s="132"/>
    </row>
    <row r="16" spans="1:9" x14ac:dyDescent="0.3">
      <c r="B16" s="132"/>
      <c r="C16" s="132"/>
      <c r="D16" s="132"/>
      <c r="E16" s="132"/>
      <c r="F16" s="132"/>
      <c r="G16" s="132"/>
      <c r="H16" s="132"/>
      <c r="I16" s="132"/>
    </row>
    <row r="18" spans="1:9" ht="28.5" customHeight="1" x14ac:dyDescent="0.3">
      <c r="B18" s="940" t="s">
        <v>1411</v>
      </c>
    </row>
    <row r="19" spans="1:9" s="506" customFormat="1" ht="15" customHeight="1" x14ac:dyDescent="0.3">
      <c r="A19" s="2"/>
      <c r="B19" s="1480" t="s">
        <v>1464</v>
      </c>
      <c r="C19" s="1480" t="s">
        <v>1380</v>
      </c>
      <c r="D19" s="1480" t="s">
        <v>1466</v>
      </c>
      <c r="E19" s="1482" t="s">
        <v>1463</v>
      </c>
      <c r="F19" s="1483"/>
      <c r="G19" s="1480" t="s">
        <v>1462</v>
      </c>
      <c r="H19" s="1480" t="s">
        <v>1461</v>
      </c>
      <c r="I19" s="1478" t="s">
        <v>1460</v>
      </c>
    </row>
    <row r="20" spans="1:9" s="503" customFormat="1" ht="57" customHeight="1" x14ac:dyDescent="0.3">
      <c r="A20" s="2"/>
      <c r="B20" s="1481"/>
      <c r="C20" s="1481"/>
      <c r="D20" s="1481"/>
      <c r="E20" s="505"/>
      <c r="F20" s="504" t="s">
        <v>1459</v>
      </c>
      <c r="G20" s="1481"/>
      <c r="H20" s="1481"/>
      <c r="I20" s="1479"/>
    </row>
    <row r="21" spans="1:9" x14ac:dyDescent="0.3">
      <c r="B21" s="502" t="s">
        <v>6</v>
      </c>
      <c r="C21" s="502" t="s">
        <v>7</v>
      </c>
      <c r="D21" s="502" t="s">
        <v>8</v>
      </c>
      <c r="E21" s="501" t="s">
        <v>43</v>
      </c>
      <c r="F21" s="501" t="s">
        <v>44</v>
      </c>
      <c r="G21" s="501" t="s">
        <v>163</v>
      </c>
      <c r="H21" s="501" t="s">
        <v>164</v>
      </c>
      <c r="I21" s="501" t="s">
        <v>197</v>
      </c>
    </row>
    <row r="22" spans="1:9" x14ac:dyDescent="0.3">
      <c r="B22" s="1475"/>
      <c r="C22" s="496"/>
      <c r="D22" s="496"/>
      <c r="E22" s="471"/>
      <c r="F22" s="491"/>
      <c r="G22" s="491"/>
      <c r="H22" s="491"/>
      <c r="I22" s="491"/>
    </row>
    <row r="23" spans="1:9" x14ac:dyDescent="0.3">
      <c r="B23" s="1476"/>
      <c r="C23" s="497"/>
      <c r="D23" s="497"/>
      <c r="E23" s="471"/>
      <c r="F23" s="491"/>
      <c r="G23" s="491"/>
      <c r="H23" s="491"/>
      <c r="I23" s="491"/>
    </row>
    <row r="24" spans="1:9" x14ac:dyDescent="0.3">
      <c r="B24" s="1476"/>
      <c r="C24" s="497"/>
      <c r="D24" s="497"/>
      <c r="E24" s="471"/>
      <c r="F24" s="491"/>
      <c r="G24" s="491"/>
      <c r="H24" s="491"/>
      <c r="I24" s="491"/>
    </row>
    <row r="25" spans="1:9" x14ac:dyDescent="0.3">
      <c r="B25" s="1476"/>
      <c r="C25" s="496"/>
      <c r="D25" s="496"/>
      <c r="E25" s="471"/>
      <c r="F25" s="491"/>
      <c r="G25" s="491"/>
      <c r="H25" s="491"/>
      <c r="I25" s="491"/>
    </row>
    <row r="26" spans="1:9" x14ac:dyDescent="0.3">
      <c r="B26" s="1476"/>
      <c r="C26" s="496"/>
      <c r="D26" s="496"/>
      <c r="E26" s="471"/>
      <c r="F26" s="491"/>
      <c r="G26" s="491"/>
      <c r="H26" s="491"/>
      <c r="I26" s="491"/>
    </row>
    <row r="27" spans="1:9" x14ac:dyDescent="0.3">
      <c r="B27" s="1476"/>
      <c r="C27" s="496"/>
      <c r="D27" s="496"/>
      <c r="E27" s="491"/>
      <c r="F27" s="491"/>
      <c r="G27" s="491"/>
      <c r="H27" s="491"/>
      <c r="I27" s="491"/>
    </row>
    <row r="28" spans="1:9" x14ac:dyDescent="0.3">
      <c r="B28" s="1476"/>
      <c r="C28" s="496"/>
      <c r="D28" s="496"/>
      <c r="E28" s="491"/>
      <c r="F28" s="491"/>
      <c r="G28" s="491"/>
      <c r="H28" s="491"/>
      <c r="I28" s="491"/>
    </row>
    <row r="29" spans="1:9" x14ac:dyDescent="0.3">
      <c r="B29" s="1477"/>
      <c r="C29" s="497"/>
      <c r="D29" s="497"/>
      <c r="E29" s="491"/>
      <c r="F29" s="491"/>
      <c r="G29" s="491"/>
      <c r="H29" s="491"/>
      <c r="I29" s="491"/>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70C0"/>
    <pageSetUpPr fitToPage="1"/>
  </sheetPr>
  <dimension ref="B2:L11"/>
  <sheetViews>
    <sheetView showGridLines="0" workbookViewId="0">
      <selection activeCell="D19" sqref="D19"/>
    </sheetView>
  </sheetViews>
  <sheetFormatPr defaultRowHeight="14.4" x14ac:dyDescent="0.3"/>
  <sheetData>
    <row r="2" spans="2:12" x14ac:dyDescent="0.3">
      <c r="B2" t="s">
        <v>1803</v>
      </c>
    </row>
    <row r="3" spans="2:12" x14ac:dyDescent="0.3">
      <c r="B3" t="s">
        <v>1804</v>
      </c>
    </row>
    <row r="5" spans="2:12" x14ac:dyDescent="0.3">
      <c r="B5" s="1486" t="s">
        <v>1467</v>
      </c>
      <c r="C5" s="1487"/>
      <c r="D5" s="1487"/>
      <c r="E5" s="1487"/>
      <c r="F5" s="1487"/>
      <c r="G5" s="1487"/>
      <c r="H5" s="1487"/>
      <c r="I5" s="1487"/>
      <c r="J5" s="1487"/>
      <c r="K5" s="1487"/>
      <c r="L5" s="1488"/>
    </row>
    <row r="6" spans="2:12" ht="22.5" customHeight="1" x14ac:dyDescent="0.3"/>
    <row r="7" spans="2:12" ht="22.5" customHeight="1" x14ac:dyDescent="0.3">
      <c r="B7" s="1163"/>
      <c r="C7" s="1163"/>
      <c r="D7" s="1163"/>
      <c r="E7" s="1163"/>
      <c r="F7" s="1163"/>
      <c r="G7" s="1163"/>
      <c r="H7" s="1163"/>
      <c r="I7" s="1163"/>
      <c r="J7" s="1163"/>
      <c r="K7" s="1163"/>
      <c r="L7" s="1163"/>
    </row>
    <row r="8" spans="2:12" ht="22.5" customHeight="1" x14ac:dyDescent="0.3">
      <c r="B8" s="1164"/>
      <c r="C8" s="1164"/>
      <c r="D8" s="1164"/>
      <c r="E8" s="1164"/>
      <c r="F8" s="1164"/>
      <c r="G8" s="1164"/>
      <c r="H8" s="1164"/>
      <c r="I8" s="1164"/>
      <c r="J8" s="1164"/>
      <c r="K8" s="1164"/>
      <c r="L8" s="1164"/>
    </row>
    <row r="9" spans="2:12" ht="22.5" customHeight="1" x14ac:dyDescent="0.3">
      <c r="B9" s="1163"/>
      <c r="C9" s="1163"/>
      <c r="D9" s="1163"/>
      <c r="E9" s="1163"/>
      <c r="F9" s="1163"/>
      <c r="G9" s="1163"/>
      <c r="H9" s="1163"/>
      <c r="I9" s="1163"/>
      <c r="J9" s="1163"/>
      <c r="K9" s="1163"/>
      <c r="L9" s="1163"/>
    </row>
    <row r="10" spans="2:12" ht="22.5" customHeight="1" x14ac:dyDescent="0.3"/>
    <row r="11" spans="2:12" ht="22.5" customHeight="1" x14ac:dyDescent="0.3"/>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92D050"/>
    <pageSetUpPr fitToPage="1"/>
  </sheetPr>
  <dimension ref="A1:H78"/>
  <sheetViews>
    <sheetView showGridLines="0" view="pageLayout" zoomScaleNormal="100" workbookViewId="0">
      <selection activeCell="K25" sqref="K25"/>
    </sheetView>
  </sheetViews>
  <sheetFormatPr defaultRowHeight="14.4" x14ac:dyDescent="0.3"/>
  <cols>
    <col min="1" max="1" width="14.6640625" customWidth="1"/>
    <col min="2" max="2" width="16.5546875" customWidth="1"/>
    <col min="3" max="3" width="16.88671875" customWidth="1"/>
    <col min="4" max="4" width="17.6640625" customWidth="1"/>
    <col min="5" max="5" width="16.109375" customWidth="1"/>
    <col min="6" max="6" width="23.6640625" customWidth="1"/>
    <col min="7" max="7" width="17.109375" customWidth="1"/>
    <col min="8" max="8" width="18.33203125" customWidth="1"/>
  </cols>
  <sheetData>
    <row r="1" spans="1:8" ht="21" x14ac:dyDescent="0.4">
      <c r="A1" s="857" t="s">
        <v>1467</v>
      </c>
      <c r="B1" s="481"/>
      <c r="C1" s="481"/>
      <c r="D1" s="481"/>
      <c r="E1" s="481"/>
      <c r="F1" s="481"/>
      <c r="G1" s="302"/>
      <c r="H1" s="302"/>
    </row>
    <row r="2" spans="1:8" x14ac:dyDescent="0.3">
      <c r="A2" s="2"/>
      <c r="B2" s="2"/>
      <c r="C2" s="2"/>
      <c r="D2" s="2"/>
      <c r="E2" s="2"/>
      <c r="F2" s="2"/>
      <c r="G2" s="2"/>
      <c r="H2" s="2"/>
    </row>
    <row r="3" spans="1:8" x14ac:dyDescent="0.3">
      <c r="A3" s="198" t="s">
        <v>1468</v>
      </c>
      <c r="B3" s="2"/>
      <c r="C3" s="2"/>
      <c r="D3" s="2"/>
      <c r="E3" s="2"/>
      <c r="F3" s="2"/>
      <c r="G3" s="2"/>
      <c r="H3" s="2"/>
    </row>
    <row r="4" spans="1:8" x14ac:dyDescent="0.3">
      <c r="A4" s="1493" t="s">
        <v>1469</v>
      </c>
      <c r="B4" s="1493"/>
      <c r="C4" s="1493"/>
      <c r="D4" s="1493"/>
      <c r="E4" s="1493"/>
      <c r="F4" s="1493"/>
      <c r="G4" s="1493"/>
      <c r="H4" s="1493"/>
    </row>
    <row r="5" spans="1:8" ht="41.4" customHeight="1" x14ac:dyDescent="0.3">
      <c r="A5" s="1490" t="s">
        <v>1470</v>
      </c>
      <c r="B5" s="1490" t="s">
        <v>1471</v>
      </c>
      <c r="C5" s="99" t="s">
        <v>1472</v>
      </c>
      <c r="D5" s="99" t="s">
        <v>1473</v>
      </c>
      <c r="E5" s="326" t="s">
        <v>948</v>
      </c>
      <c r="F5" s="326" t="s">
        <v>1474</v>
      </c>
      <c r="G5" s="326" t="s">
        <v>1449</v>
      </c>
      <c r="H5" s="326" t="s">
        <v>1389</v>
      </c>
    </row>
    <row r="6" spans="1:8" x14ac:dyDescent="0.3">
      <c r="A6" s="1491"/>
      <c r="B6" s="1491"/>
      <c r="C6" s="502" t="s">
        <v>6</v>
      </c>
      <c r="D6" s="502" t="s">
        <v>7</v>
      </c>
      <c r="E6" s="502" t="s">
        <v>8</v>
      </c>
      <c r="F6" s="502" t="s">
        <v>43</v>
      </c>
      <c r="G6" s="502" t="s">
        <v>44</v>
      </c>
      <c r="H6" s="502" t="s">
        <v>163</v>
      </c>
    </row>
    <row r="7" spans="1:8" x14ac:dyDescent="0.3">
      <c r="A7" s="1492" t="s">
        <v>1475</v>
      </c>
      <c r="B7" s="471" t="s">
        <v>1476</v>
      </c>
      <c r="C7" s="1074">
        <v>5794345.1197899999</v>
      </c>
      <c r="D7" s="1074">
        <v>1819388.87054</v>
      </c>
      <c r="E7" s="1086">
        <v>0.5</v>
      </c>
      <c r="F7" s="1074">
        <v>5937872.4943999993</v>
      </c>
      <c r="G7" s="1074">
        <v>2681861.25667</v>
      </c>
      <c r="H7" s="1074">
        <v>0</v>
      </c>
    </row>
    <row r="8" spans="1:8" x14ac:dyDescent="0.3">
      <c r="A8" s="1492"/>
      <c r="B8" s="471" t="s">
        <v>1477</v>
      </c>
      <c r="C8" s="1074">
        <v>19526673.903669998</v>
      </c>
      <c r="D8" s="1074">
        <v>10933740.89885</v>
      </c>
      <c r="E8" s="1086">
        <v>0.7</v>
      </c>
      <c r="F8" s="1074">
        <v>20919421.047169998</v>
      </c>
      <c r="G8" s="1074">
        <v>12993703.670190001</v>
      </c>
      <c r="H8" s="1074">
        <v>83677.684099999999</v>
      </c>
    </row>
    <row r="9" spans="1:8" x14ac:dyDescent="0.3">
      <c r="A9" s="1492" t="s">
        <v>1478</v>
      </c>
      <c r="B9" s="471" t="s">
        <v>1476</v>
      </c>
      <c r="C9" s="1074">
        <v>2461230.9116700003</v>
      </c>
      <c r="D9" s="1074">
        <v>75024.141380000001</v>
      </c>
      <c r="E9" s="1086">
        <v>0.7</v>
      </c>
      <c r="F9" s="1074">
        <v>2486203.2909200001</v>
      </c>
      <c r="G9" s="1074">
        <v>1568944.72743</v>
      </c>
      <c r="H9" s="1074">
        <v>9944.8131699999994</v>
      </c>
    </row>
    <row r="10" spans="1:8" x14ac:dyDescent="0.3">
      <c r="A10" s="1492"/>
      <c r="B10" s="471" t="s">
        <v>1477</v>
      </c>
      <c r="C10" s="1074">
        <v>4626316.6151800007</v>
      </c>
      <c r="D10" s="1074">
        <v>124012.61066999999</v>
      </c>
      <c r="E10" s="1086">
        <v>0.9</v>
      </c>
      <c r="F10" s="1074">
        <v>4629789.6330300001</v>
      </c>
      <c r="G10" s="1074">
        <v>3736406.24541</v>
      </c>
      <c r="H10" s="1074">
        <v>37038.317040000002</v>
      </c>
    </row>
    <row r="11" spans="1:8" x14ac:dyDescent="0.3">
      <c r="A11" s="1492" t="s">
        <v>1479</v>
      </c>
      <c r="B11" s="471" t="s">
        <v>1476</v>
      </c>
      <c r="C11" s="1074">
        <v>99951.102270000003</v>
      </c>
      <c r="D11" s="1074">
        <v>0</v>
      </c>
      <c r="E11" s="1086">
        <v>1.1499999999999999</v>
      </c>
      <c r="F11" s="1074">
        <v>99951.102270000003</v>
      </c>
      <c r="G11" s="1074">
        <v>95954.915760000004</v>
      </c>
      <c r="H11" s="1074">
        <v>2798.63087</v>
      </c>
    </row>
    <row r="12" spans="1:8" x14ac:dyDescent="0.3">
      <c r="A12" s="1492"/>
      <c r="B12" s="471" t="s">
        <v>1477</v>
      </c>
      <c r="C12" s="1074">
        <v>312488.27957000001</v>
      </c>
      <c r="D12" s="1074">
        <v>0</v>
      </c>
      <c r="E12" s="1086">
        <v>1.1499999999999999</v>
      </c>
      <c r="F12" s="1074">
        <v>312488.27957000001</v>
      </c>
      <c r="G12" s="1074">
        <v>303044.67376999999</v>
      </c>
      <c r="H12" s="1074">
        <v>8749.6718199999996</v>
      </c>
    </row>
    <row r="13" spans="1:8" x14ac:dyDescent="0.3">
      <c r="A13" s="1492" t="s">
        <v>1480</v>
      </c>
      <c r="B13" s="471" t="s">
        <v>1476</v>
      </c>
      <c r="C13" s="1074">
        <v>9.6174599999999995</v>
      </c>
      <c r="D13" s="1074">
        <v>0</v>
      </c>
      <c r="E13" s="1086">
        <v>2.5</v>
      </c>
      <c r="F13" s="1074">
        <v>9.6174599999999995</v>
      </c>
      <c r="G13" s="1074">
        <v>23.20102</v>
      </c>
      <c r="H13" s="1074">
        <v>0.76939000000000002</v>
      </c>
    </row>
    <row r="14" spans="1:8" x14ac:dyDescent="0.3">
      <c r="A14" s="1492"/>
      <c r="B14" s="471" t="s">
        <v>1477</v>
      </c>
      <c r="C14" s="1074">
        <v>0</v>
      </c>
      <c r="D14" s="1074">
        <v>0</v>
      </c>
      <c r="E14" s="1086">
        <v>2.5</v>
      </c>
      <c r="F14" s="1074">
        <v>0</v>
      </c>
      <c r="G14" s="1074">
        <v>0</v>
      </c>
      <c r="H14" s="1074">
        <v>0</v>
      </c>
    </row>
    <row r="15" spans="1:8" x14ac:dyDescent="0.3">
      <c r="A15" s="1492" t="s">
        <v>1481</v>
      </c>
      <c r="B15" s="471" t="s">
        <v>1476</v>
      </c>
      <c r="C15" s="1074">
        <v>8682.4718000000012</v>
      </c>
      <c r="D15" s="1074">
        <v>0</v>
      </c>
      <c r="E15" s="1087" t="s">
        <v>1482</v>
      </c>
      <c r="F15" s="1074">
        <v>8682.4718000000012</v>
      </c>
      <c r="G15" s="1074">
        <v>0</v>
      </c>
      <c r="H15" s="1074">
        <v>4341.2359100000003</v>
      </c>
    </row>
    <row r="16" spans="1:8" x14ac:dyDescent="0.3">
      <c r="A16" s="1492"/>
      <c r="B16" s="471" t="s">
        <v>1477</v>
      </c>
      <c r="C16" s="1074">
        <v>0</v>
      </c>
      <c r="D16" s="1074">
        <v>0</v>
      </c>
      <c r="E16" s="1087" t="s">
        <v>1482</v>
      </c>
      <c r="F16" s="1074">
        <v>0</v>
      </c>
      <c r="G16" s="1074">
        <v>0</v>
      </c>
      <c r="H16" s="1074">
        <v>0</v>
      </c>
    </row>
    <row r="17" spans="1:8" x14ac:dyDescent="0.3">
      <c r="A17" s="1492" t="s">
        <v>42</v>
      </c>
      <c r="B17" s="471" t="s">
        <v>1476</v>
      </c>
      <c r="C17" s="1074">
        <v>8364219.2229899997</v>
      </c>
      <c r="D17" s="1074">
        <v>1894413.01192</v>
      </c>
      <c r="E17" s="1076"/>
      <c r="F17" s="1074">
        <v>8532718.9768500011</v>
      </c>
      <c r="G17" s="1074">
        <v>4346784.1008799998</v>
      </c>
      <c r="H17" s="1074">
        <v>17085.449339999999</v>
      </c>
    </row>
    <row r="18" spans="1:8" x14ac:dyDescent="0.3">
      <c r="A18" s="1492"/>
      <c r="B18" s="471" t="s">
        <v>1477</v>
      </c>
      <c r="C18" s="1074">
        <v>24465478.798420001</v>
      </c>
      <c r="D18" s="1074">
        <v>11057753.50952</v>
      </c>
      <c r="E18" s="1076"/>
      <c r="F18" s="1074">
        <v>25861698.959770001</v>
      </c>
      <c r="G18" s="1074">
        <v>17033154.589370001</v>
      </c>
      <c r="H18" s="1074">
        <v>129465.67296</v>
      </c>
    </row>
    <row r="19" spans="1:8" x14ac:dyDescent="0.3">
      <c r="A19" s="2"/>
      <c r="B19" s="2"/>
      <c r="C19" s="2"/>
      <c r="D19" s="2"/>
      <c r="E19" s="2"/>
      <c r="F19" s="2"/>
      <c r="G19" s="2"/>
      <c r="H19" s="2"/>
    </row>
    <row r="20" spans="1:8" x14ac:dyDescent="0.3">
      <c r="A20" s="198" t="s">
        <v>1483</v>
      </c>
      <c r="B20" s="2"/>
      <c r="C20" s="2"/>
      <c r="D20" s="2"/>
      <c r="E20" s="2"/>
      <c r="F20" s="2"/>
      <c r="G20" s="2"/>
      <c r="H20" s="2"/>
    </row>
    <row r="21" spans="1:8" x14ac:dyDescent="0.3">
      <c r="A21" s="1493" t="s">
        <v>1484</v>
      </c>
      <c r="B21" s="1493"/>
      <c r="C21" s="1493"/>
      <c r="D21" s="1493"/>
      <c r="E21" s="1493"/>
      <c r="F21" s="1493"/>
      <c r="G21" s="1493"/>
      <c r="H21" s="1493"/>
    </row>
    <row r="22" spans="1:8" ht="42.6" customHeight="1" x14ac:dyDescent="0.3">
      <c r="A22" s="1490" t="s">
        <v>1470</v>
      </c>
      <c r="B22" s="1490" t="s">
        <v>1471</v>
      </c>
      <c r="C22" s="99" t="s">
        <v>1472</v>
      </c>
      <c r="D22" s="99" t="s">
        <v>1473</v>
      </c>
      <c r="E22" s="326" t="s">
        <v>948</v>
      </c>
      <c r="F22" s="326" t="s">
        <v>1474</v>
      </c>
      <c r="G22" s="326" t="s">
        <v>1449</v>
      </c>
      <c r="H22" s="326" t="s">
        <v>1389</v>
      </c>
    </row>
    <row r="23" spans="1:8" x14ac:dyDescent="0.3">
      <c r="A23" s="1491"/>
      <c r="B23" s="1491"/>
      <c r="C23" s="502" t="s">
        <v>6</v>
      </c>
      <c r="D23" s="502" t="s">
        <v>7</v>
      </c>
      <c r="E23" s="502" t="s">
        <v>8</v>
      </c>
      <c r="F23" s="502" t="s">
        <v>43</v>
      </c>
      <c r="G23" s="502" t="s">
        <v>44</v>
      </c>
      <c r="H23" s="502" t="s">
        <v>163</v>
      </c>
    </row>
    <row r="24" spans="1:8" x14ac:dyDescent="0.3">
      <c r="A24" s="1492" t="s">
        <v>1475</v>
      </c>
      <c r="B24" s="471" t="s">
        <v>1476</v>
      </c>
      <c r="C24" s="471"/>
      <c r="D24" s="471"/>
      <c r="E24" s="510">
        <v>0.5</v>
      </c>
      <c r="F24" s="471"/>
      <c r="G24" s="471"/>
      <c r="H24" s="471"/>
    </row>
    <row r="25" spans="1:8" x14ac:dyDescent="0.3">
      <c r="A25" s="1492"/>
      <c r="B25" s="471" t="s">
        <v>1477</v>
      </c>
      <c r="C25" s="471"/>
      <c r="D25" s="471"/>
      <c r="E25" s="510">
        <v>0.7</v>
      </c>
      <c r="F25" s="471"/>
      <c r="G25" s="471"/>
      <c r="H25" s="471"/>
    </row>
    <row r="26" spans="1:8" x14ac:dyDescent="0.3">
      <c r="A26" s="1492" t="s">
        <v>1478</v>
      </c>
      <c r="B26" s="471" t="s">
        <v>1476</v>
      </c>
      <c r="C26" s="471"/>
      <c r="D26" s="471"/>
      <c r="E26" s="510">
        <v>0.7</v>
      </c>
      <c r="F26" s="471"/>
      <c r="G26" s="471"/>
      <c r="H26" s="471"/>
    </row>
    <row r="27" spans="1:8" x14ac:dyDescent="0.3">
      <c r="A27" s="1492"/>
      <c r="B27" s="471" t="s">
        <v>1477</v>
      </c>
      <c r="C27" s="471"/>
      <c r="D27" s="471"/>
      <c r="E27" s="510">
        <v>0.9</v>
      </c>
      <c r="F27" s="471"/>
      <c r="G27" s="471"/>
      <c r="H27" s="471"/>
    </row>
    <row r="28" spans="1:8" x14ac:dyDescent="0.3">
      <c r="A28" s="1492" t="s">
        <v>1479</v>
      </c>
      <c r="B28" s="471" t="s">
        <v>1476</v>
      </c>
      <c r="C28" s="471"/>
      <c r="D28" s="471"/>
      <c r="E28" s="510">
        <v>1.1499999999999999</v>
      </c>
      <c r="F28" s="471"/>
      <c r="G28" s="471"/>
      <c r="H28" s="471"/>
    </row>
    <row r="29" spans="1:8" x14ac:dyDescent="0.3">
      <c r="A29" s="1492"/>
      <c r="B29" s="471" t="s">
        <v>1477</v>
      </c>
      <c r="C29" s="471"/>
      <c r="D29" s="471"/>
      <c r="E29" s="510">
        <v>1.1499999999999999</v>
      </c>
      <c r="F29" s="471"/>
      <c r="G29" s="471"/>
      <c r="H29" s="471"/>
    </row>
    <row r="30" spans="1:8" x14ac:dyDescent="0.3">
      <c r="A30" s="1492" t="s">
        <v>1480</v>
      </c>
      <c r="B30" s="471" t="s">
        <v>1476</v>
      </c>
      <c r="C30" s="471"/>
      <c r="D30" s="471"/>
      <c r="E30" s="510">
        <v>2.5</v>
      </c>
      <c r="F30" s="471"/>
      <c r="G30" s="471"/>
      <c r="H30" s="471"/>
    </row>
    <row r="31" spans="1:8" x14ac:dyDescent="0.3">
      <c r="A31" s="1492"/>
      <c r="B31" s="471" t="s">
        <v>1477</v>
      </c>
      <c r="C31" s="471"/>
      <c r="D31" s="471"/>
      <c r="E31" s="510">
        <v>2.5</v>
      </c>
      <c r="F31" s="471"/>
      <c r="G31" s="471"/>
      <c r="H31" s="471"/>
    </row>
    <row r="32" spans="1:8" x14ac:dyDescent="0.3">
      <c r="A32" s="1492" t="s">
        <v>1481</v>
      </c>
      <c r="B32" s="471" t="s">
        <v>1476</v>
      </c>
      <c r="C32" s="471"/>
      <c r="D32" s="471"/>
      <c r="E32" s="511" t="s">
        <v>1482</v>
      </c>
      <c r="F32" s="471"/>
      <c r="G32" s="471"/>
      <c r="H32" s="471"/>
    </row>
    <row r="33" spans="1:8" x14ac:dyDescent="0.3">
      <c r="A33" s="1492"/>
      <c r="B33" s="471" t="s">
        <v>1477</v>
      </c>
      <c r="C33" s="471"/>
      <c r="D33" s="471"/>
      <c r="E33" s="511" t="s">
        <v>1482</v>
      </c>
      <c r="F33" s="471"/>
      <c r="G33" s="471"/>
      <c r="H33" s="471"/>
    </row>
    <row r="34" spans="1:8" x14ac:dyDescent="0.3">
      <c r="A34" s="1492" t="s">
        <v>42</v>
      </c>
      <c r="B34" s="471" t="s">
        <v>1476</v>
      </c>
      <c r="C34" s="471"/>
      <c r="D34" s="471"/>
      <c r="E34" s="471"/>
      <c r="F34" s="471"/>
      <c r="G34" s="471"/>
      <c r="H34" s="471"/>
    </row>
    <row r="35" spans="1:8" x14ac:dyDescent="0.3">
      <c r="A35" s="1492"/>
      <c r="B35" s="471" t="s">
        <v>1477</v>
      </c>
      <c r="C35" s="471"/>
      <c r="D35" s="471"/>
      <c r="E35" s="471"/>
      <c r="F35" s="471"/>
      <c r="G35" s="471"/>
      <c r="H35" s="471"/>
    </row>
    <row r="36" spans="1:8" x14ac:dyDescent="0.3">
      <c r="A36" s="2"/>
      <c r="B36" s="2"/>
      <c r="C36" s="2"/>
      <c r="D36" s="2"/>
      <c r="E36" s="2"/>
      <c r="F36" s="2"/>
      <c r="G36" s="2"/>
      <c r="H36" s="2"/>
    </row>
    <row r="37" spans="1:8" x14ac:dyDescent="0.3">
      <c r="A37" s="198" t="s">
        <v>1485</v>
      </c>
      <c r="B37" s="2"/>
      <c r="C37" s="2"/>
      <c r="D37" s="2"/>
      <c r="E37" s="2"/>
      <c r="F37" s="2"/>
      <c r="G37" s="2"/>
      <c r="H37" s="2"/>
    </row>
    <row r="38" spans="1:8" x14ac:dyDescent="0.3">
      <c r="A38" s="1493" t="s">
        <v>1486</v>
      </c>
      <c r="B38" s="1493"/>
      <c r="C38" s="1493"/>
      <c r="D38" s="1493"/>
      <c r="E38" s="1493"/>
      <c r="F38" s="1493"/>
      <c r="G38" s="1493"/>
      <c r="H38" s="1493"/>
    </row>
    <row r="39" spans="1:8" ht="40.200000000000003" customHeight="1" x14ac:dyDescent="0.3">
      <c r="A39" s="1494" t="s">
        <v>1470</v>
      </c>
      <c r="B39" s="1490" t="s">
        <v>1471</v>
      </c>
      <c r="C39" s="99" t="s">
        <v>1472</v>
      </c>
      <c r="D39" s="99" t="s">
        <v>1473</v>
      </c>
      <c r="E39" s="326" t="s">
        <v>948</v>
      </c>
      <c r="F39" s="326" t="s">
        <v>1474</v>
      </c>
      <c r="G39" s="326" t="s">
        <v>1449</v>
      </c>
      <c r="H39" s="326" t="s">
        <v>1389</v>
      </c>
    </row>
    <row r="40" spans="1:8" x14ac:dyDescent="0.3">
      <c r="A40" s="1495"/>
      <c r="B40" s="1491"/>
      <c r="C40" s="511" t="s">
        <v>6</v>
      </c>
      <c r="D40" s="511" t="s">
        <v>7</v>
      </c>
      <c r="E40" s="511" t="s">
        <v>8</v>
      </c>
      <c r="F40" s="511" t="s">
        <v>43</v>
      </c>
      <c r="G40" s="511" t="s">
        <v>44</v>
      </c>
      <c r="H40" s="511" t="s">
        <v>163</v>
      </c>
    </row>
    <row r="41" spans="1:8" x14ac:dyDescent="0.3">
      <c r="A41" s="1492" t="s">
        <v>1475</v>
      </c>
      <c r="B41" s="471" t="s">
        <v>1476</v>
      </c>
      <c r="C41" s="471"/>
      <c r="D41" s="471"/>
      <c r="E41" s="510">
        <v>0.5</v>
      </c>
      <c r="F41" s="471"/>
      <c r="G41" s="471"/>
      <c r="H41" s="471"/>
    </row>
    <row r="42" spans="1:8" x14ac:dyDescent="0.3">
      <c r="A42" s="1492"/>
      <c r="B42" s="471" t="s">
        <v>1477</v>
      </c>
      <c r="C42" s="471"/>
      <c r="D42" s="471"/>
      <c r="E42" s="510">
        <v>0.7</v>
      </c>
      <c r="F42" s="471"/>
      <c r="G42" s="471"/>
      <c r="H42" s="471"/>
    </row>
    <row r="43" spans="1:8" x14ac:dyDescent="0.3">
      <c r="A43" s="1492" t="s">
        <v>1478</v>
      </c>
      <c r="B43" s="471" t="s">
        <v>1476</v>
      </c>
      <c r="C43" s="471"/>
      <c r="D43" s="471"/>
      <c r="E43" s="510">
        <v>0.7</v>
      </c>
      <c r="F43" s="471"/>
      <c r="G43" s="471"/>
      <c r="H43" s="471"/>
    </row>
    <row r="44" spans="1:8" x14ac:dyDescent="0.3">
      <c r="A44" s="1492"/>
      <c r="B44" s="471" t="s">
        <v>1477</v>
      </c>
      <c r="C44" s="471"/>
      <c r="D44" s="471"/>
      <c r="E44" s="510">
        <v>0.9</v>
      </c>
      <c r="F44" s="471"/>
      <c r="G44" s="471"/>
      <c r="H44" s="471"/>
    </row>
    <row r="45" spans="1:8" x14ac:dyDescent="0.3">
      <c r="A45" s="1492" t="s">
        <v>1479</v>
      </c>
      <c r="B45" s="471" t="s">
        <v>1476</v>
      </c>
      <c r="C45" s="471"/>
      <c r="D45" s="471"/>
      <c r="E45" s="510">
        <v>1.1499999999999999</v>
      </c>
      <c r="F45" s="471"/>
      <c r="G45" s="471"/>
      <c r="H45" s="471"/>
    </row>
    <row r="46" spans="1:8" x14ac:dyDescent="0.3">
      <c r="A46" s="1492"/>
      <c r="B46" s="471" t="s">
        <v>1477</v>
      </c>
      <c r="C46" s="471"/>
      <c r="D46" s="471"/>
      <c r="E46" s="510">
        <v>1.1499999999999999</v>
      </c>
      <c r="F46" s="471"/>
      <c r="G46" s="471"/>
      <c r="H46" s="471"/>
    </row>
    <row r="47" spans="1:8" x14ac:dyDescent="0.3">
      <c r="A47" s="1492" t="s">
        <v>1480</v>
      </c>
      <c r="B47" s="471" t="s">
        <v>1476</v>
      </c>
      <c r="C47" s="471"/>
      <c r="D47" s="471"/>
      <c r="E47" s="510">
        <v>2.5</v>
      </c>
      <c r="F47" s="471"/>
      <c r="G47" s="471"/>
      <c r="H47" s="471"/>
    </row>
    <row r="48" spans="1:8" x14ac:dyDescent="0.3">
      <c r="A48" s="1492"/>
      <c r="B48" s="471" t="s">
        <v>1477</v>
      </c>
      <c r="C48" s="471"/>
      <c r="D48" s="471"/>
      <c r="E48" s="510">
        <v>2.5</v>
      </c>
      <c r="F48" s="471"/>
      <c r="G48" s="471"/>
      <c r="H48" s="471"/>
    </row>
    <row r="49" spans="1:8" x14ac:dyDescent="0.3">
      <c r="A49" s="1492" t="s">
        <v>1481</v>
      </c>
      <c r="B49" s="471" t="s">
        <v>1476</v>
      </c>
      <c r="C49" s="471"/>
      <c r="D49" s="471"/>
      <c r="E49" s="511" t="s">
        <v>1482</v>
      </c>
      <c r="F49" s="471"/>
      <c r="G49" s="471"/>
      <c r="H49" s="471"/>
    </row>
    <row r="50" spans="1:8" x14ac:dyDescent="0.3">
      <c r="A50" s="1492"/>
      <c r="B50" s="471" t="s">
        <v>1477</v>
      </c>
      <c r="C50" s="471"/>
      <c r="D50" s="471"/>
      <c r="E50" s="511" t="s">
        <v>1482</v>
      </c>
      <c r="F50" s="471"/>
      <c r="G50" s="471"/>
      <c r="H50" s="471"/>
    </row>
    <row r="51" spans="1:8" x14ac:dyDescent="0.3">
      <c r="A51" s="1492" t="s">
        <v>42</v>
      </c>
      <c r="B51" s="471" t="s">
        <v>1476</v>
      </c>
      <c r="C51" s="471"/>
      <c r="D51" s="471"/>
      <c r="E51" s="471"/>
      <c r="F51" s="471"/>
      <c r="G51" s="471"/>
      <c r="H51" s="471"/>
    </row>
    <row r="52" spans="1:8" x14ac:dyDescent="0.3">
      <c r="A52" s="1492"/>
      <c r="B52" s="471" t="s">
        <v>1477</v>
      </c>
      <c r="C52" s="471"/>
      <c r="D52" s="471"/>
      <c r="E52" s="471"/>
      <c r="F52" s="471"/>
      <c r="G52" s="471"/>
      <c r="H52" s="471"/>
    </row>
    <row r="53" spans="1:8" x14ac:dyDescent="0.3">
      <c r="A53" s="2"/>
      <c r="B53" s="2"/>
      <c r="C53" s="2"/>
      <c r="D53" s="2"/>
      <c r="E53" s="2"/>
      <c r="F53" s="2"/>
      <c r="G53" s="2"/>
      <c r="H53" s="2"/>
    </row>
    <row r="54" spans="1:8" x14ac:dyDescent="0.3">
      <c r="A54" s="198" t="s">
        <v>1487</v>
      </c>
      <c r="B54" s="2"/>
      <c r="C54" s="2"/>
      <c r="D54" s="2"/>
      <c r="E54" s="2"/>
      <c r="F54" s="2"/>
      <c r="G54" s="2"/>
      <c r="H54" s="2"/>
    </row>
    <row r="55" spans="1:8" x14ac:dyDescent="0.3">
      <c r="A55" s="1493" t="s">
        <v>1488</v>
      </c>
      <c r="B55" s="1493"/>
      <c r="C55" s="1493"/>
      <c r="D55" s="1493"/>
      <c r="E55" s="1493"/>
      <c r="F55" s="1493"/>
      <c r="G55" s="1493"/>
      <c r="H55" s="1493"/>
    </row>
    <row r="56" spans="1:8" ht="40.950000000000003" customHeight="1" x14ac:dyDescent="0.3">
      <c r="A56" s="1494" t="s">
        <v>1470</v>
      </c>
      <c r="B56" s="1490" t="s">
        <v>1471</v>
      </c>
      <c r="C56" s="99" t="s">
        <v>1472</v>
      </c>
      <c r="D56" s="99" t="s">
        <v>1473</v>
      </c>
      <c r="E56" s="326" t="s">
        <v>948</v>
      </c>
      <c r="F56" s="326" t="s">
        <v>1474</v>
      </c>
      <c r="G56" s="326" t="s">
        <v>1449</v>
      </c>
      <c r="H56" s="326" t="s">
        <v>1389</v>
      </c>
    </row>
    <row r="57" spans="1:8" x14ac:dyDescent="0.3">
      <c r="A57" s="1495"/>
      <c r="B57" s="1491"/>
      <c r="C57" s="511" t="s">
        <v>6</v>
      </c>
      <c r="D57" s="511" t="s">
        <v>7</v>
      </c>
      <c r="E57" s="511" t="s">
        <v>8</v>
      </c>
      <c r="F57" s="511" t="s">
        <v>43</v>
      </c>
      <c r="G57" s="511" t="s">
        <v>44</v>
      </c>
      <c r="H57" s="511" t="s">
        <v>163</v>
      </c>
    </row>
    <row r="58" spans="1:8" x14ac:dyDescent="0.3">
      <c r="A58" s="1492" t="s">
        <v>1475</v>
      </c>
      <c r="B58" s="471" t="s">
        <v>1476</v>
      </c>
      <c r="C58" s="471"/>
      <c r="D58" s="471"/>
      <c r="E58" s="510">
        <v>0.5</v>
      </c>
      <c r="F58" s="471"/>
      <c r="G58" s="471"/>
      <c r="H58" s="471"/>
    </row>
    <row r="59" spans="1:8" x14ac:dyDescent="0.3">
      <c r="A59" s="1492"/>
      <c r="B59" s="471" t="s">
        <v>1477</v>
      </c>
      <c r="C59" s="471"/>
      <c r="D59" s="471"/>
      <c r="E59" s="510">
        <v>0.7</v>
      </c>
      <c r="F59" s="471"/>
      <c r="G59" s="471"/>
      <c r="H59" s="471"/>
    </row>
    <row r="60" spans="1:8" x14ac:dyDescent="0.3">
      <c r="A60" s="1492" t="s">
        <v>1478</v>
      </c>
      <c r="B60" s="471" t="s">
        <v>1476</v>
      </c>
      <c r="C60" s="471"/>
      <c r="D60" s="471"/>
      <c r="E60" s="510">
        <v>0.7</v>
      </c>
      <c r="F60" s="471"/>
      <c r="G60" s="471"/>
      <c r="H60" s="471"/>
    </row>
    <row r="61" spans="1:8" x14ac:dyDescent="0.3">
      <c r="A61" s="1492"/>
      <c r="B61" s="471" t="s">
        <v>1477</v>
      </c>
      <c r="C61" s="471"/>
      <c r="D61" s="471"/>
      <c r="E61" s="510">
        <v>0.9</v>
      </c>
      <c r="F61" s="471"/>
      <c r="G61" s="471"/>
      <c r="H61" s="471"/>
    </row>
    <row r="62" spans="1:8" x14ac:dyDescent="0.3">
      <c r="A62" s="1492" t="s">
        <v>1479</v>
      </c>
      <c r="B62" s="471" t="s">
        <v>1476</v>
      </c>
      <c r="C62" s="471"/>
      <c r="D62" s="471"/>
      <c r="E62" s="510">
        <v>1.1499999999999999</v>
      </c>
      <c r="F62" s="471"/>
      <c r="G62" s="471"/>
      <c r="H62" s="471"/>
    </row>
    <row r="63" spans="1:8" x14ac:dyDescent="0.3">
      <c r="A63" s="1492"/>
      <c r="B63" s="471" t="s">
        <v>1477</v>
      </c>
      <c r="C63" s="471"/>
      <c r="D63" s="471"/>
      <c r="E63" s="510">
        <v>1.1499999999999999</v>
      </c>
      <c r="F63" s="471"/>
      <c r="G63" s="471"/>
      <c r="H63" s="471"/>
    </row>
    <row r="64" spans="1:8" x14ac:dyDescent="0.3">
      <c r="A64" s="1492" t="s">
        <v>1480</v>
      </c>
      <c r="B64" s="471" t="s">
        <v>1476</v>
      </c>
      <c r="C64" s="471"/>
      <c r="D64" s="471"/>
      <c r="E64" s="510">
        <v>2.5</v>
      </c>
      <c r="F64" s="471"/>
      <c r="G64" s="471"/>
      <c r="H64" s="471"/>
    </row>
    <row r="65" spans="1:8" x14ac:dyDescent="0.3">
      <c r="A65" s="1492"/>
      <c r="B65" s="471" t="s">
        <v>1477</v>
      </c>
      <c r="C65" s="471"/>
      <c r="D65" s="471"/>
      <c r="E65" s="510">
        <v>2.5</v>
      </c>
      <c r="F65" s="471"/>
      <c r="G65" s="471"/>
      <c r="H65" s="471"/>
    </row>
    <row r="66" spans="1:8" x14ac:dyDescent="0.3">
      <c r="A66" s="1492" t="s">
        <v>1481</v>
      </c>
      <c r="B66" s="471" t="s">
        <v>1476</v>
      </c>
      <c r="C66" s="471"/>
      <c r="D66" s="471"/>
      <c r="E66" s="511" t="s">
        <v>1482</v>
      </c>
      <c r="F66" s="471"/>
      <c r="G66" s="471"/>
      <c r="H66" s="471"/>
    </row>
    <row r="67" spans="1:8" x14ac:dyDescent="0.3">
      <c r="A67" s="1492"/>
      <c r="B67" s="471" t="s">
        <v>1477</v>
      </c>
      <c r="C67" s="471"/>
      <c r="D67" s="471"/>
      <c r="E67" s="511" t="s">
        <v>1482</v>
      </c>
      <c r="F67" s="471"/>
      <c r="G67" s="471"/>
      <c r="H67" s="471"/>
    </row>
    <row r="68" spans="1:8" x14ac:dyDescent="0.3">
      <c r="A68" s="1492" t="s">
        <v>42</v>
      </c>
      <c r="B68" s="471" t="s">
        <v>1476</v>
      </c>
      <c r="C68" s="471"/>
      <c r="D68" s="471"/>
      <c r="E68" s="471"/>
      <c r="F68" s="471"/>
      <c r="G68" s="471"/>
      <c r="H68" s="471"/>
    </row>
    <row r="69" spans="1:8" x14ac:dyDescent="0.3">
      <c r="A69" s="1492"/>
      <c r="B69" s="471" t="s">
        <v>1477</v>
      </c>
      <c r="C69" s="471"/>
      <c r="D69" s="471"/>
      <c r="E69" s="471"/>
      <c r="F69" s="471"/>
      <c r="G69" s="471"/>
      <c r="H69" s="471"/>
    </row>
    <row r="70" spans="1:8" x14ac:dyDescent="0.3">
      <c r="A70" s="2"/>
      <c r="B70" s="2"/>
      <c r="C70" s="2"/>
      <c r="D70" s="2"/>
      <c r="E70" s="2"/>
      <c r="F70" s="2"/>
      <c r="G70" s="2"/>
      <c r="H70" s="2"/>
    </row>
    <row r="71" spans="1:8" x14ac:dyDescent="0.3">
      <c r="A71" s="198" t="s">
        <v>1489</v>
      </c>
      <c r="B71" s="2"/>
      <c r="C71" s="2"/>
      <c r="D71" s="2"/>
      <c r="E71" s="2"/>
      <c r="F71" s="2"/>
      <c r="G71" s="2"/>
      <c r="H71" s="2"/>
    </row>
    <row r="72" spans="1:8" x14ac:dyDescent="0.3">
      <c r="A72" s="1489" t="s">
        <v>1490</v>
      </c>
      <c r="B72" s="1489"/>
      <c r="C72" s="1489"/>
      <c r="D72" s="1489"/>
      <c r="E72" s="1489"/>
      <c r="F72" s="1489"/>
      <c r="G72" s="1489"/>
      <c r="H72" s="2"/>
    </row>
    <row r="73" spans="1:8" ht="28.8" x14ac:dyDescent="0.3">
      <c r="A73" s="1490" t="s">
        <v>1491</v>
      </c>
      <c r="B73" s="99" t="s">
        <v>1472</v>
      </c>
      <c r="C73" s="99" t="s">
        <v>1473</v>
      </c>
      <c r="D73" s="326" t="s">
        <v>948</v>
      </c>
      <c r="E73" s="326" t="s">
        <v>1474</v>
      </c>
      <c r="F73" s="326" t="s">
        <v>1449</v>
      </c>
      <c r="G73" s="326" t="s">
        <v>1389</v>
      </c>
      <c r="H73" s="2"/>
    </row>
    <row r="74" spans="1:8" x14ac:dyDescent="0.3">
      <c r="A74" s="1491"/>
      <c r="B74" s="511" t="s">
        <v>6</v>
      </c>
      <c r="C74" s="511" t="s">
        <v>7</v>
      </c>
      <c r="D74" s="511" t="s">
        <v>8</v>
      </c>
      <c r="E74" s="511" t="s">
        <v>43</v>
      </c>
      <c r="F74" s="511" t="s">
        <v>44</v>
      </c>
      <c r="G74" s="511" t="s">
        <v>163</v>
      </c>
      <c r="H74" s="2"/>
    </row>
    <row r="75" spans="1:8" ht="72" x14ac:dyDescent="0.3">
      <c r="A75" s="471" t="s">
        <v>1492</v>
      </c>
      <c r="B75" s="471"/>
      <c r="C75" s="471"/>
      <c r="D75" s="510">
        <v>1.9</v>
      </c>
      <c r="E75" s="471"/>
      <c r="F75" s="471"/>
      <c r="G75" s="471"/>
      <c r="H75" s="2"/>
    </row>
    <row r="76" spans="1:8" ht="72" x14ac:dyDescent="0.3">
      <c r="A76" s="471" t="s">
        <v>1493</v>
      </c>
      <c r="B76" s="471"/>
      <c r="C76" s="471"/>
      <c r="D76" s="510">
        <v>2.9</v>
      </c>
      <c r="E76" s="471"/>
      <c r="F76" s="471"/>
      <c r="G76" s="471"/>
      <c r="H76" s="2"/>
    </row>
    <row r="77" spans="1:8" ht="28.8" x14ac:dyDescent="0.3">
      <c r="A77" s="471" t="s">
        <v>1494</v>
      </c>
      <c r="B77" s="471"/>
      <c r="C77" s="471"/>
      <c r="D77" s="510">
        <v>3.7</v>
      </c>
      <c r="E77" s="471"/>
      <c r="F77" s="471"/>
      <c r="G77" s="471"/>
      <c r="H77" s="2"/>
    </row>
    <row r="78" spans="1:8" x14ac:dyDescent="0.3">
      <c r="A78" s="471" t="s">
        <v>42</v>
      </c>
      <c r="B78" s="471"/>
      <c r="C78" s="471"/>
      <c r="D78" s="471"/>
      <c r="E78" s="471"/>
      <c r="F78" s="471"/>
      <c r="G78" s="471"/>
      <c r="H78" s="2"/>
    </row>
  </sheetData>
  <mergeCells count="38">
    <mergeCell ref="A11:A12"/>
    <mergeCell ref="A4:H4"/>
    <mergeCell ref="A5:A6"/>
    <mergeCell ref="B5:B6"/>
    <mergeCell ref="A7:A8"/>
    <mergeCell ref="A9:A10"/>
    <mergeCell ref="A13:A14"/>
    <mergeCell ref="A15:A16"/>
    <mergeCell ref="A17:A18"/>
    <mergeCell ref="A21:H21"/>
    <mergeCell ref="A22:A23"/>
    <mergeCell ref="B22:B23"/>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5:H55"/>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0070C0"/>
    <pageSetUpPr fitToPage="1"/>
  </sheetPr>
  <dimension ref="B2:L19"/>
  <sheetViews>
    <sheetView showGridLines="0" showRuler="0" zoomScaleNormal="100" workbookViewId="0"/>
  </sheetViews>
  <sheetFormatPr defaultRowHeight="14.4" x14ac:dyDescent="0.3"/>
  <cols>
    <col min="12" max="12" width="29.44140625" customWidth="1"/>
  </cols>
  <sheetData>
    <row r="2" spans="2:12" x14ac:dyDescent="0.3">
      <c r="B2" t="s">
        <v>1805</v>
      </c>
    </row>
    <row r="3" spans="2:12" x14ac:dyDescent="0.3">
      <c r="B3" t="s">
        <v>1806</v>
      </c>
    </row>
    <row r="5" spans="2:12" x14ac:dyDescent="0.3">
      <c r="B5" s="1165" t="s">
        <v>1495</v>
      </c>
      <c r="C5" s="1166"/>
      <c r="D5" s="1166"/>
      <c r="E5" s="1166"/>
      <c r="F5" s="1166"/>
      <c r="G5" s="1166"/>
      <c r="H5" s="1166"/>
      <c r="I5" s="1166"/>
      <c r="J5" s="1166"/>
      <c r="K5" s="1166"/>
      <c r="L5" s="1167"/>
    </row>
    <row r="6" spans="2:12" x14ac:dyDescent="0.3">
      <c r="B6" s="1168" t="s">
        <v>1496</v>
      </c>
      <c r="C6" s="1164"/>
      <c r="D6" s="1164"/>
      <c r="E6" s="1164"/>
      <c r="F6" s="1164"/>
      <c r="G6" s="1164"/>
      <c r="H6" s="1164"/>
      <c r="I6" s="1164"/>
      <c r="J6" s="1164"/>
      <c r="K6" s="1164"/>
      <c r="L6" s="1169"/>
    </row>
    <row r="7" spans="2:12" ht="22.5" customHeight="1" x14ac:dyDescent="0.3">
      <c r="B7" s="1168" t="s">
        <v>1497</v>
      </c>
      <c r="C7" s="1164"/>
      <c r="D7" s="1164"/>
      <c r="E7" s="1164"/>
      <c r="F7" s="1164"/>
      <c r="G7" s="1164"/>
      <c r="H7" s="1164"/>
      <c r="I7" s="1164"/>
      <c r="J7" s="1164"/>
      <c r="K7" s="1164"/>
      <c r="L7" s="1169"/>
    </row>
    <row r="8" spans="2:12" x14ac:dyDescent="0.3">
      <c r="B8" s="1168" t="s">
        <v>1498</v>
      </c>
      <c r="C8" s="1164"/>
      <c r="D8" s="1164"/>
      <c r="E8" s="1164"/>
      <c r="F8" s="1164"/>
      <c r="G8" s="1164"/>
      <c r="H8" s="1164"/>
      <c r="I8" s="1164"/>
      <c r="J8" s="1164"/>
      <c r="K8" s="1164"/>
      <c r="L8" s="1169"/>
    </row>
    <row r="9" spans="2:12" ht="22.5" customHeight="1" x14ac:dyDescent="0.3">
      <c r="B9" s="1168" t="s">
        <v>1499</v>
      </c>
      <c r="C9" s="1164"/>
      <c r="D9" s="1164"/>
      <c r="E9" s="1164"/>
      <c r="F9" s="1164"/>
      <c r="G9" s="1164"/>
      <c r="H9" s="1164"/>
      <c r="I9" s="1164"/>
      <c r="J9" s="1164"/>
      <c r="K9" s="1164"/>
      <c r="L9" s="1169"/>
    </row>
    <row r="10" spans="2:12" ht="22.5" customHeight="1" x14ac:dyDescent="0.3">
      <c r="B10" s="1168" t="s">
        <v>1500</v>
      </c>
      <c r="C10" s="1164"/>
      <c r="D10" s="1164"/>
      <c r="E10" s="1164"/>
      <c r="F10" s="1164"/>
      <c r="G10" s="1164"/>
      <c r="H10" s="1164"/>
      <c r="I10" s="1164"/>
      <c r="J10" s="1164"/>
      <c r="K10" s="1164"/>
      <c r="L10" s="1169"/>
    </row>
    <row r="11" spans="2:12" x14ac:dyDescent="0.3">
      <c r="B11" s="1168" t="s">
        <v>1501</v>
      </c>
      <c r="C11" s="1164"/>
      <c r="D11" s="1164"/>
      <c r="E11" s="1164"/>
      <c r="F11" s="1164"/>
      <c r="G11" s="1164"/>
      <c r="H11" s="1164"/>
      <c r="I11" s="1164"/>
      <c r="J11" s="1164"/>
      <c r="K11" s="1164"/>
      <c r="L11" s="1169"/>
    </row>
    <row r="12" spans="2:12" ht="22.5" customHeight="1" x14ac:dyDescent="0.3">
      <c r="B12" s="1168" t="s">
        <v>1502</v>
      </c>
      <c r="C12" s="1164"/>
      <c r="D12" s="1164"/>
      <c r="E12" s="1164"/>
      <c r="F12" s="1164"/>
      <c r="G12" s="1164"/>
      <c r="H12" s="1164"/>
      <c r="I12" s="1164"/>
      <c r="J12" s="1164"/>
      <c r="K12" s="1164"/>
      <c r="L12" s="1169"/>
    </row>
    <row r="13" spans="2:12" ht="22.5" customHeight="1" x14ac:dyDescent="0.3">
      <c r="B13" s="1170" t="s">
        <v>1503</v>
      </c>
      <c r="C13" s="1171"/>
      <c r="D13" s="1171"/>
      <c r="E13" s="1171"/>
      <c r="F13" s="1171"/>
      <c r="G13" s="1171"/>
      <c r="H13" s="1171"/>
      <c r="I13" s="1171"/>
      <c r="J13" s="1171"/>
      <c r="K13" s="1171"/>
      <c r="L13" s="1172"/>
    </row>
    <row r="14" spans="2:12" ht="22.5" customHeight="1" x14ac:dyDescent="0.3"/>
    <row r="15" spans="2:12" ht="22.5" customHeight="1" x14ac:dyDescent="0.3">
      <c r="B15" s="1163"/>
      <c r="C15" s="1163"/>
      <c r="D15" s="1163"/>
      <c r="E15" s="1163"/>
      <c r="F15" s="1163"/>
      <c r="G15" s="1163"/>
      <c r="H15" s="1163"/>
      <c r="I15" s="1163"/>
      <c r="J15" s="1163"/>
      <c r="K15" s="1163"/>
      <c r="L15" s="1163"/>
    </row>
    <row r="16" spans="2:12" ht="22.5" customHeight="1" x14ac:dyDescent="0.3">
      <c r="B16" s="1164"/>
      <c r="C16" s="1164"/>
      <c r="D16" s="1164"/>
      <c r="E16" s="1164"/>
      <c r="F16" s="1164"/>
      <c r="G16" s="1164"/>
      <c r="H16" s="1164"/>
      <c r="I16" s="1164"/>
      <c r="J16" s="1164"/>
      <c r="K16" s="1164"/>
      <c r="L16" s="1164"/>
    </row>
    <row r="17" spans="2:12" ht="22.5" customHeight="1" x14ac:dyDescent="0.3">
      <c r="B17" s="1163"/>
      <c r="C17" s="1163"/>
      <c r="D17" s="1163"/>
      <c r="E17" s="1163"/>
      <c r="F17" s="1163"/>
      <c r="G17" s="1163"/>
      <c r="H17" s="1163"/>
      <c r="I17" s="1163"/>
      <c r="J17" s="1163"/>
      <c r="K17" s="1163"/>
      <c r="L17" s="1163"/>
    </row>
    <row r="18" spans="2:12" ht="22.5" customHeight="1" x14ac:dyDescent="0.3"/>
    <row r="19" spans="2:12" ht="22.5" customHeight="1" x14ac:dyDescent="0.3"/>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400-000000000000}"/>
    <hyperlink ref="B6:L6" location="'EU CCR1'!A1" display="Šablona EU CCR1 – Analýza expozic s úvěrovým rizikem protistrany podle přístupu" xr:uid="{00000000-0004-0000-4400-000001000000}"/>
    <hyperlink ref="B7:L7" location="'EU CCR2'!A1" display="Šablona EU CCR2 – Transakce podléhající kapitálovým požadavkům na riziko související s úvěrovou úpravou v ocenění" xr:uid="{00000000-0004-0000-4400-000002000000}"/>
    <hyperlink ref="B8:L8" location="'EU CCR3'!A1" display="Šablona EU CCR3 – Standardizovaný přístup – Expozice s úvěrovým rizikem protistrany podle regulatorních kategorií expozic a rizikové váhy" xr:uid="{00000000-0004-0000-4400-000003000000}"/>
    <hyperlink ref="B9:L9" location="'EU CCR4'!A1" display="Šablona EU CCR4 – Přístup IRB – Expozice s úvěrovým rizikem protistrany podle kategorie expozic a stupnice PD" xr:uid="{00000000-0004-0000-4400-000004000000}"/>
    <hyperlink ref="B10:L10" location="'EU CCR5'!A1" display="Šablona EU CCR5 – Složení kolaterálu pro expozice s úvěrovým rizikem protistrany" xr:uid="{00000000-0004-0000-4400-000005000000}"/>
    <hyperlink ref="B11:L11" location="'EU CCR6'!A1" display="Šablona EU CCR6 – Expozice úvěrových derivátů" xr:uid="{00000000-0004-0000-4400-000006000000}"/>
    <hyperlink ref="B12:L12" location="'EU CCR7'!A1" display="Šablona EU CCR7 – Tokové výkazy objemů rizikově vážených expozic o expozicích s úvěrovým rizikem protistrany podle metody interního modelu" xr:uid="{00000000-0004-0000-4400-000007000000}"/>
    <hyperlink ref="B13:L13" location="'EU CCR8'!A1" display="Šablona EU CCR8 – Expozice vůči ústředním protistranám" xr:uid="{00000000-0004-0000-44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92D050"/>
    <pageSetUpPr fitToPage="1"/>
  </sheetPr>
  <dimension ref="A1:D8"/>
  <sheetViews>
    <sheetView showGridLines="0" view="pageLayout" zoomScaleNormal="100" workbookViewId="0">
      <selection activeCell="B4" sqref="B4"/>
    </sheetView>
  </sheetViews>
  <sheetFormatPr defaultColWidth="11.5546875" defaultRowHeight="14.4" x14ac:dyDescent="0.3"/>
  <cols>
    <col min="2" max="2" width="93.33203125" customWidth="1"/>
    <col min="3" max="3" width="26.88671875" customWidth="1"/>
  </cols>
  <sheetData>
    <row r="1" spans="1:4" s="2" customFormat="1" ht="40.200000000000003" customHeight="1" x14ac:dyDescent="0.35">
      <c r="A1" s="1496" t="s">
        <v>1495</v>
      </c>
      <c r="B1" s="1497"/>
      <c r="C1" s="1497"/>
      <c r="D1" s="1497"/>
    </row>
    <row r="2" spans="1:4" s="2" customFormat="1" x14ac:dyDescent="0.3">
      <c r="C2" s="512" t="s">
        <v>1504</v>
      </c>
      <c r="D2" s="1122">
        <v>44926</v>
      </c>
    </row>
    <row r="3" spans="1:4" ht="73.5" customHeight="1" x14ac:dyDescent="0.3">
      <c r="A3" s="859" t="s">
        <v>115</v>
      </c>
      <c r="B3" s="860" t="s">
        <v>1954</v>
      </c>
      <c r="C3" s="1121" t="s">
        <v>2219</v>
      </c>
    </row>
    <row r="4" spans="1:4" ht="74.25" customHeight="1" x14ac:dyDescent="0.3">
      <c r="A4" s="859" t="s">
        <v>117</v>
      </c>
      <c r="B4" s="861" t="s">
        <v>1955</v>
      </c>
      <c r="C4" s="858"/>
    </row>
    <row r="5" spans="1:4" ht="60.75" customHeight="1" x14ac:dyDescent="0.3">
      <c r="A5" s="859" t="s">
        <v>151</v>
      </c>
      <c r="B5" s="860" t="s">
        <v>1956</v>
      </c>
      <c r="C5" s="858"/>
    </row>
    <row r="6" spans="1:4" ht="120" customHeight="1" x14ac:dyDescent="0.3">
      <c r="A6" s="862" t="s">
        <v>136</v>
      </c>
      <c r="B6" s="860" t="s">
        <v>1957</v>
      </c>
      <c r="C6" s="1123" t="s">
        <v>2220</v>
      </c>
    </row>
    <row r="7" spans="1:4" ht="52.5" customHeight="1" x14ac:dyDescent="0.3">
      <c r="A7" s="862" t="s">
        <v>138</v>
      </c>
      <c r="B7" s="861" t="s">
        <v>1958</v>
      </c>
      <c r="C7" s="858"/>
    </row>
    <row r="8" spans="1:4" ht="15" x14ac:dyDescent="0.3">
      <c r="A8" s="513"/>
      <c r="B8" s="514"/>
      <c r="C8" s="73"/>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92D050"/>
    <pageSetUpPr fitToPage="1"/>
  </sheetPr>
  <dimension ref="A1:K38"/>
  <sheetViews>
    <sheetView showGridLines="0" view="pageLayout" topLeftCell="A2" zoomScale="90" zoomScaleNormal="80" zoomScalePageLayoutView="90" workbookViewId="0">
      <selection activeCell="K25" sqref="K25"/>
    </sheetView>
  </sheetViews>
  <sheetFormatPr defaultColWidth="9.109375" defaultRowHeight="14.4" x14ac:dyDescent="0.3"/>
  <cols>
    <col min="1" max="1" width="9.109375" style="50" customWidth="1"/>
    <col min="2" max="2" width="64.44140625" customWidth="1"/>
    <col min="3" max="3" width="18.6640625" customWidth="1"/>
    <col min="4" max="4" width="14.5546875" customWidth="1"/>
    <col min="6" max="7" width="14.109375" customWidth="1"/>
    <col min="8" max="10" width="16.6640625" customWidth="1"/>
  </cols>
  <sheetData>
    <row r="1" spans="1:11" ht="18" x14ac:dyDescent="0.3">
      <c r="A1" s="863" t="s">
        <v>1496</v>
      </c>
      <c r="B1" s="50"/>
    </row>
    <row r="2" spans="1:11" ht="15.6" x14ac:dyDescent="0.3">
      <c r="A2" s="515" t="s">
        <v>218</v>
      </c>
    </row>
    <row r="3" spans="1:11" x14ac:dyDescent="0.3">
      <c r="A3" s="516"/>
      <c r="B3" s="286"/>
      <c r="C3" s="517"/>
      <c r="D3" s="517"/>
      <c r="E3" s="517"/>
      <c r="F3" s="517"/>
      <c r="G3" s="517"/>
      <c r="H3" s="517"/>
      <c r="I3" s="517"/>
      <c r="J3" s="517"/>
      <c r="K3" s="518"/>
    </row>
    <row r="4" spans="1:11" x14ac:dyDescent="0.3">
      <c r="A4" s="864"/>
      <c r="B4" s="865"/>
      <c r="C4" s="866" t="s">
        <v>6</v>
      </c>
      <c r="D4" s="866" t="s">
        <v>7</v>
      </c>
      <c r="E4" s="866" t="s">
        <v>8</v>
      </c>
      <c r="F4" s="866" t="s">
        <v>43</v>
      </c>
      <c r="G4" s="866" t="s">
        <v>44</v>
      </c>
      <c r="H4" s="866" t="s">
        <v>163</v>
      </c>
      <c r="I4" s="866" t="s">
        <v>164</v>
      </c>
      <c r="J4" s="866" t="s">
        <v>197</v>
      </c>
      <c r="K4" s="519"/>
    </row>
    <row r="5" spans="1:11" ht="84" customHeight="1" x14ac:dyDescent="0.3">
      <c r="A5" s="864"/>
      <c r="B5" s="865"/>
      <c r="C5" s="866" t="s">
        <v>1505</v>
      </c>
      <c r="D5" s="866" t="s">
        <v>1506</v>
      </c>
      <c r="E5" s="866" t="s">
        <v>1507</v>
      </c>
      <c r="F5" s="866" t="s">
        <v>1959</v>
      </c>
      <c r="G5" s="866" t="s">
        <v>1508</v>
      </c>
      <c r="H5" s="866" t="s">
        <v>1509</v>
      </c>
      <c r="I5" s="866" t="s">
        <v>1474</v>
      </c>
      <c r="J5" s="866" t="s">
        <v>1510</v>
      </c>
      <c r="K5" s="519"/>
    </row>
    <row r="6" spans="1:11" ht="32.25" customHeight="1" x14ac:dyDescent="0.3">
      <c r="A6" s="831" t="s">
        <v>1960</v>
      </c>
      <c r="B6" s="867" t="s">
        <v>1511</v>
      </c>
      <c r="C6" s="1088"/>
      <c r="D6" s="1088"/>
      <c r="E6" s="1089"/>
      <c r="F6" s="1090" t="s">
        <v>1512</v>
      </c>
      <c r="G6" s="1090"/>
      <c r="H6" s="1091"/>
      <c r="I6" s="1091"/>
      <c r="J6" s="1091"/>
      <c r="K6" s="519"/>
    </row>
    <row r="7" spans="1:11" ht="25.5" customHeight="1" x14ac:dyDescent="0.3">
      <c r="A7" s="831" t="s">
        <v>1961</v>
      </c>
      <c r="B7" s="867" t="s">
        <v>1513</v>
      </c>
      <c r="C7" s="1092"/>
      <c r="D7" s="1092"/>
      <c r="E7" s="1093"/>
      <c r="F7" s="1094" t="s">
        <v>1512</v>
      </c>
      <c r="G7" s="1094"/>
      <c r="H7" s="1091"/>
      <c r="I7" s="1091"/>
      <c r="J7" s="1091"/>
      <c r="K7" s="519"/>
    </row>
    <row r="8" spans="1:11" ht="33" customHeight="1" x14ac:dyDescent="0.3">
      <c r="A8" s="831">
        <v>1</v>
      </c>
      <c r="B8" s="867" t="s">
        <v>1514</v>
      </c>
      <c r="C8" s="1095">
        <v>190830.77618000002</v>
      </c>
      <c r="D8" s="1091">
        <v>1347764.5736099998</v>
      </c>
      <c r="E8" s="1089"/>
      <c r="F8" s="1094" t="s">
        <v>1512</v>
      </c>
      <c r="G8" s="1097">
        <v>2042715.6108800001</v>
      </c>
      <c r="H8" s="1091">
        <v>2154033.4993400001</v>
      </c>
      <c r="I8" s="1091">
        <v>2154033.4928299999</v>
      </c>
      <c r="J8" s="1091">
        <v>1019595.3864600001</v>
      </c>
      <c r="K8" s="519"/>
    </row>
    <row r="9" spans="1:11" ht="24.75" customHeight="1" x14ac:dyDescent="0.3">
      <c r="A9" s="831">
        <v>2</v>
      </c>
      <c r="B9" s="865" t="s">
        <v>1515</v>
      </c>
      <c r="C9" s="1089"/>
      <c r="D9" s="1089"/>
      <c r="E9" s="1096"/>
      <c r="F9" s="1096"/>
      <c r="G9" s="1098"/>
      <c r="H9" s="1091"/>
      <c r="I9" s="1091"/>
      <c r="J9" s="1091"/>
      <c r="K9" s="519"/>
    </row>
    <row r="10" spans="1:11" ht="24" customHeight="1" x14ac:dyDescent="0.3">
      <c r="A10" s="831" t="s">
        <v>389</v>
      </c>
      <c r="B10" s="869" t="s">
        <v>1516</v>
      </c>
      <c r="C10" s="1089"/>
      <c r="D10" s="1089"/>
      <c r="E10" s="1096"/>
      <c r="F10" s="1089"/>
      <c r="G10" s="1098"/>
      <c r="H10" s="1091"/>
      <c r="I10" s="1091"/>
      <c r="J10" s="1091"/>
      <c r="K10" s="519"/>
    </row>
    <row r="11" spans="1:11" ht="27" customHeight="1" x14ac:dyDescent="0.3">
      <c r="A11" s="831" t="s">
        <v>1517</v>
      </c>
      <c r="B11" s="869" t="s">
        <v>1518</v>
      </c>
      <c r="C11" s="1089"/>
      <c r="D11" s="1089"/>
      <c r="E11" s="1096"/>
      <c r="F11" s="1089"/>
      <c r="G11" s="1098"/>
      <c r="H11" s="1091"/>
      <c r="I11" s="1091"/>
      <c r="J11" s="1091"/>
      <c r="K11" s="519"/>
    </row>
    <row r="12" spans="1:11" ht="25.5" customHeight="1" x14ac:dyDescent="0.3">
      <c r="A12" s="831" t="s">
        <v>1519</v>
      </c>
      <c r="B12" s="869" t="s">
        <v>1520</v>
      </c>
      <c r="C12" s="1089"/>
      <c r="D12" s="1089"/>
      <c r="E12" s="1096"/>
      <c r="F12" s="1089"/>
      <c r="G12" s="1098"/>
      <c r="H12" s="1091"/>
      <c r="I12" s="1091"/>
      <c r="J12" s="1091"/>
      <c r="K12" s="519"/>
    </row>
    <row r="13" spans="1:11" ht="28.5" customHeight="1" x14ac:dyDescent="0.3">
      <c r="A13" s="831">
        <v>3</v>
      </c>
      <c r="B13" s="865" t="s">
        <v>1521</v>
      </c>
      <c r="C13" s="1089"/>
      <c r="D13" s="1089"/>
      <c r="E13" s="1089"/>
      <c r="F13" s="1089"/>
      <c r="G13" s="1098"/>
      <c r="H13" s="1091"/>
      <c r="I13" s="1091"/>
      <c r="J13" s="1091"/>
      <c r="K13" s="519"/>
    </row>
    <row r="14" spans="1:11" ht="27.75" customHeight="1" x14ac:dyDescent="0.3">
      <c r="A14" s="831">
        <v>4</v>
      </c>
      <c r="B14" s="865" t="s">
        <v>1522</v>
      </c>
      <c r="C14" s="1089"/>
      <c r="D14" s="1089"/>
      <c r="E14" s="1089"/>
      <c r="F14" s="1089"/>
      <c r="G14" s="1097">
        <v>169564493.44665</v>
      </c>
      <c r="H14" s="1091">
        <v>159290062.62198001</v>
      </c>
      <c r="I14" s="1091">
        <v>159290062.62198001</v>
      </c>
      <c r="J14" s="1091">
        <v>392817.06169999996</v>
      </c>
      <c r="K14" s="519"/>
    </row>
    <row r="15" spans="1:11" ht="27.75" customHeight="1" x14ac:dyDescent="0.3">
      <c r="A15" s="831">
        <v>5</v>
      </c>
      <c r="B15" s="865" t="s">
        <v>1523</v>
      </c>
      <c r="C15" s="1089"/>
      <c r="D15" s="1089"/>
      <c r="E15" s="1089"/>
      <c r="F15" s="1089"/>
      <c r="G15" s="1098"/>
      <c r="H15" s="1091"/>
      <c r="I15" s="1091"/>
      <c r="J15" s="1091"/>
      <c r="K15" s="519"/>
    </row>
    <row r="16" spans="1:11" x14ac:dyDescent="0.3">
      <c r="A16" s="831">
        <v>6</v>
      </c>
      <c r="B16" s="870" t="s">
        <v>42</v>
      </c>
      <c r="C16" s="868"/>
      <c r="D16" s="868"/>
      <c r="E16" s="868"/>
      <c r="F16" s="868"/>
      <c r="G16" s="1097">
        <v>171607209.05754</v>
      </c>
      <c r="H16" s="1091">
        <v>161444096.12132001</v>
      </c>
      <c r="I16" s="1091">
        <v>161444096.11480999</v>
      </c>
      <c r="J16" s="1091">
        <v>1412412.4481500001</v>
      </c>
      <c r="K16" s="519"/>
    </row>
    <row r="37" spans="11:11" ht="23.4" x14ac:dyDescent="0.45">
      <c r="K37" s="520"/>
    </row>
    <row r="38" spans="11:11" x14ac:dyDescent="0.3">
      <c r="K38" s="197"/>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92D050"/>
    <pageSetUpPr fitToPage="1"/>
  </sheetPr>
  <dimension ref="A1:D14"/>
  <sheetViews>
    <sheetView showGridLines="0" view="pageLayout" zoomScaleNormal="100" workbookViewId="0">
      <selection activeCell="K25" sqref="K25"/>
    </sheetView>
  </sheetViews>
  <sheetFormatPr defaultColWidth="9.109375" defaultRowHeight="14.4" x14ac:dyDescent="0.3"/>
  <cols>
    <col min="2" max="2" width="79.44140625" customWidth="1"/>
    <col min="3" max="3" width="15.5546875" customWidth="1"/>
    <col min="4" max="4" width="18.6640625" customWidth="1"/>
  </cols>
  <sheetData>
    <row r="1" spans="1:4" ht="39" customHeight="1" x14ac:dyDescent="0.35">
      <c r="A1" s="1498" t="s">
        <v>1497</v>
      </c>
      <c r="B1" s="1497"/>
      <c r="C1" s="1497"/>
      <c r="D1" s="1497"/>
    </row>
    <row r="2" spans="1:4" x14ac:dyDescent="0.3">
      <c r="A2" s="76"/>
      <c r="C2" s="76"/>
      <c r="D2" s="76"/>
    </row>
    <row r="3" spans="1:4" x14ac:dyDescent="0.3">
      <c r="A3" s="521"/>
      <c r="B3" s="872" t="s">
        <v>218</v>
      </c>
      <c r="C3" s="873" t="s">
        <v>6</v>
      </c>
      <c r="D3" s="873" t="s">
        <v>7</v>
      </c>
    </row>
    <row r="4" spans="1:4" x14ac:dyDescent="0.3">
      <c r="A4" s="521"/>
      <c r="B4" s="1499"/>
      <c r="C4" s="1500" t="s">
        <v>1474</v>
      </c>
      <c r="D4" s="1501" t="s">
        <v>1524</v>
      </c>
    </row>
    <row r="5" spans="1:4" ht="15" customHeight="1" x14ac:dyDescent="0.3">
      <c r="A5" s="519"/>
      <c r="B5" s="1499"/>
      <c r="C5" s="1500"/>
      <c r="D5" s="1501"/>
    </row>
    <row r="6" spans="1:4" ht="41.25" customHeight="1" x14ac:dyDescent="0.3">
      <c r="A6" s="874">
        <v>1</v>
      </c>
      <c r="B6" s="876" t="s">
        <v>1525</v>
      </c>
      <c r="C6" s="842"/>
      <c r="D6" s="874"/>
    </row>
    <row r="7" spans="1:4" ht="20.100000000000001" customHeight="1" x14ac:dyDescent="0.3">
      <c r="A7" s="874">
        <v>2</v>
      </c>
      <c r="B7" s="876" t="s">
        <v>1526</v>
      </c>
      <c r="C7" s="875"/>
      <c r="D7" s="874"/>
    </row>
    <row r="8" spans="1:4" ht="20.100000000000001" customHeight="1" x14ac:dyDescent="0.3">
      <c r="A8" s="874">
        <v>3</v>
      </c>
      <c r="B8" s="876" t="s">
        <v>1527</v>
      </c>
      <c r="C8" s="875"/>
      <c r="D8" s="874"/>
    </row>
    <row r="9" spans="1:4" ht="20.100000000000001" customHeight="1" x14ac:dyDescent="0.3">
      <c r="A9" s="874">
        <v>4</v>
      </c>
      <c r="B9" s="876" t="s">
        <v>1528</v>
      </c>
      <c r="C9" s="1099">
        <v>143528.86449000001</v>
      </c>
      <c r="D9" s="1099">
        <v>44314.43563</v>
      </c>
    </row>
    <row r="10" spans="1:4" ht="20.100000000000001" customHeight="1" x14ac:dyDescent="0.3">
      <c r="A10" s="877" t="s">
        <v>582</v>
      </c>
      <c r="B10" s="878" t="s">
        <v>1962</v>
      </c>
      <c r="C10" s="1100"/>
      <c r="D10" s="1100"/>
    </row>
    <row r="11" spans="1:4" ht="29.25" customHeight="1" x14ac:dyDescent="0.3">
      <c r="A11" s="874">
        <v>5</v>
      </c>
      <c r="B11" s="879" t="s">
        <v>1529</v>
      </c>
      <c r="C11" s="1101">
        <v>143528.86449000001</v>
      </c>
      <c r="D11" s="1101">
        <v>44314.43563</v>
      </c>
    </row>
    <row r="12" spans="1:4" x14ac:dyDescent="0.3">
      <c r="B12" s="34"/>
    </row>
    <row r="13" spans="1:4" x14ac:dyDescent="0.3">
      <c r="A13" s="522"/>
    </row>
    <row r="14" spans="1:4" x14ac:dyDescent="0.3">
      <c r="A14" s="522"/>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92D050"/>
    <pageSetUpPr fitToPage="1"/>
  </sheetPr>
  <dimension ref="A1:P19"/>
  <sheetViews>
    <sheetView showGridLines="0" view="pageLayout" zoomScaleNormal="115" workbookViewId="0">
      <selection activeCell="K25" sqref="K25"/>
    </sheetView>
  </sheetViews>
  <sheetFormatPr defaultColWidth="9.109375" defaultRowHeight="14.4" x14ac:dyDescent="0.3"/>
  <cols>
    <col min="1" max="1" width="9.109375" style="72"/>
    <col min="2" max="2" width="56.6640625" customWidth="1"/>
    <col min="3" max="3" width="10.88671875" bestFit="1" customWidth="1"/>
    <col min="14" max="14" width="20.109375" style="34" customWidth="1"/>
  </cols>
  <sheetData>
    <row r="1" spans="1:16" ht="42.6" customHeight="1" x14ac:dyDescent="0.35">
      <c r="A1" s="1502" t="s">
        <v>1498</v>
      </c>
      <c r="B1" s="1497"/>
      <c r="C1" s="1497"/>
      <c r="D1" s="1497"/>
      <c r="E1" s="1497"/>
      <c r="F1" s="1497"/>
      <c r="G1" s="1497"/>
      <c r="H1" s="1497"/>
      <c r="I1" s="1497"/>
      <c r="J1" s="1497"/>
      <c r="K1" s="1497"/>
      <c r="L1" s="1497"/>
      <c r="M1" s="1497"/>
    </row>
    <row r="2" spans="1:16" x14ac:dyDescent="0.3">
      <c r="A2" s="872" t="s">
        <v>218</v>
      </c>
    </row>
    <row r="3" spans="1:16" x14ac:dyDescent="0.3">
      <c r="A3" s="523"/>
    </row>
    <row r="4" spans="1:16" ht="20.100000000000001" customHeight="1" x14ac:dyDescent="0.3">
      <c r="A4" s="524"/>
      <c r="B4" s="1503" t="s">
        <v>1464</v>
      </c>
      <c r="C4" s="1501" t="s">
        <v>948</v>
      </c>
      <c r="D4" s="1501"/>
      <c r="E4" s="1501"/>
      <c r="F4" s="1501"/>
      <c r="G4" s="1501"/>
      <c r="H4" s="1501"/>
      <c r="I4" s="1501"/>
      <c r="J4" s="1501"/>
      <c r="K4" s="1501"/>
      <c r="L4" s="1501"/>
      <c r="M4" s="1501"/>
      <c r="N4" s="525"/>
    </row>
    <row r="5" spans="1:16" ht="20.100000000000001" customHeight="1" x14ac:dyDescent="0.3">
      <c r="A5" s="524"/>
      <c r="B5" s="1503"/>
      <c r="C5" s="873" t="s">
        <v>6</v>
      </c>
      <c r="D5" s="873" t="s">
        <v>7</v>
      </c>
      <c r="E5" s="873" t="s">
        <v>8</v>
      </c>
      <c r="F5" s="873" t="s">
        <v>43</v>
      </c>
      <c r="G5" s="873" t="s">
        <v>44</v>
      </c>
      <c r="H5" s="873" t="s">
        <v>163</v>
      </c>
      <c r="I5" s="873" t="s">
        <v>164</v>
      </c>
      <c r="J5" s="873" t="s">
        <v>197</v>
      </c>
      <c r="K5" s="873" t="s">
        <v>444</v>
      </c>
      <c r="L5" s="873" t="s">
        <v>445</v>
      </c>
      <c r="M5" s="873" t="s">
        <v>446</v>
      </c>
      <c r="N5" s="881" t="s">
        <v>447</v>
      </c>
    </row>
    <row r="6" spans="1:16" ht="31.5" customHeight="1" x14ac:dyDescent="0.3">
      <c r="A6" s="526"/>
      <c r="B6" s="1503"/>
      <c r="C6" s="880">
        <v>0</v>
      </c>
      <c r="D6" s="880">
        <v>0.02</v>
      </c>
      <c r="E6" s="880">
        <v>0.04</v>
      </c>
      <c r="F6" s="880">
        <v>0.1</v>
      </c>
      <c r="G6" s="880">
        <v>0.2</v>
      </c>
      <c r="H6" s="880">
        <v>0.5</v>
      </c>
      <c r="I6" s="880">
        <v>0.7</v>
      </c>
      <c r="J6" s="880">
        <v>0.75</v>
      </c>
      <c r="K6" s="880">
        <v>1</v>
      </c>
      <c r="L6" s="880">
        <v>1.5</v>
      </c>
      <c r="M6" s="873" t="s">
        <v>950</v>
      </c>
      <c r="N6" s="881" t="s">
        <v>1963</v>
      </c>
    </row>
    <row r="7" spans="1:16" ht="24" customHeight="1" x14ac:dyDescent="0.3">
      <c r="A7" s="873">
        <v>1</v>
      </c>
      <c r="B7" s="882" t="s">
        <v>1417</v>
      </c>
      <c r="C7" s="1102">
        <v>157202805.55559</v>
      </c>
      <c r="D7" s="1103"/>
      <c r="E7" s="1103"/>
      <c r="F7" s="1103"/>
      <c r="G7" s="1103"/>
      <c r="H7" s="1103"/>
      <c r="I7" s="1103"/>
      <c r="J7" s="1103"/>
      <c r="K7" s="1103"/>
      <c r="L7" s="1103"/>
      <c r="M7" s="1104"/>
      <c r="N7" s="1105">
        <v>157202805.55559</v>
      </c>
    </row>
    <row r="8" spans="1:16" ht="20.100000000000001" customHeight="1" x14ac:dyDescent="0.3">
      <c r="A8" s="873">
        <v>2</v>
      </c>
      <c r="B8" s="882" t="s">
        <v>1530</v>
      </c>
      <c r="C8" s="1103"/>
      <c r="D8" s="1103"/>
      <c r="E8" s="1103"/>
      <c r="F8" s="1103"/>
      <c r="G8" s="1103"/>
      <c r="H8" s="1103"/>
      <c r="I8" s="1103"/>
      <c r="J8" s="1103"/>
      <c r="K8" s="1103"/>
      <c r="L8" s="1103"/>
      <c r="M8" s="1104"/>
      <c r="N8" s="1105"/>
    </row>
    <row r="9" spans="1:16" ht="20.100000000000001" customHeight="1" x14ac:dyDescent="0.3">
      <c r="A9" s="873">
        <v>3</v>
      </c>
      <c r="B9" s="882" t="s">
        <v>934</v>
      </c>
      <c r="C9" s="1103"/>
      <c r="D9" s="1103"/>
      <c r="E9" s="1103"/>
      <c r="F9" s="1103"/>
      <c r="G9" s="1103"/>
      <c r="H9" s="1103"/>
      <c r="I9" s="1103"/>
      <c r="J9" s="1103"/>
      <c r="K9" s="1103"/>
      <c r="L9" s="1103"/>
      <c r="M9" s="1104"/>
      <c r="N9" s="1105"/>
    </row>
    <row r="10" spans="1:16" ht="20.100000000000001" customHeight="1" x14ac:dyDescent="0.3">
      <c r="A10" s="873">
        <v>4</v>
      </c>
      <c r="B10" s="882" t="s">
        <v>935</v>
      </c>
      <c r="C10" s="1103"/>
      <c r="D10" s="1103"/>
      <c r="E10" s="1103"/>
      <c r="F10" s="1103"/>
      <c r="G10" s="1103"/>
      <c r="H10" s="1103"/>
      <c r="I10" s="1103"/>
      <c r="J10" s="1103"/>
      <c r="K10" s="1103"/>
      <c r="L10" s="1103"/>
      <c r="M10" s="1104"/>
      <c r="N10" s="1105"/>
    </row>
    <row r="11" spans="1:16" ht="20.100000000000001" customHeight="1" x14ac:dyDescent="0.3">
      <c r="A11" s="873">
        <v>5</v>
      </c>
      <c r="B11" s="882" t="s">
        <v>936</v>
      </c>
      <c r="C11" s="1103"/>
      <c r="D11" s="1103"/>
      <c r="E11" s="1103"/>
      <c r="F11" s="1103"/>
      <c r="G11" s="1103"/>
      <c r="H11" s="1103"/>
      <c r="I11" s="1103"/>
      <c r="J11" s="1103"/>
      <c r="K11" s="1103"/>
      <c r="L11" s="1103"/>
      <c r="M11" s="1104"/>
      <c r="N11" s="1105"/>
    </row>
    <row r="12" spans="1:16" ht="20.100000000000001" customHeight="1" x14ac:dyDescent="0.3">
      <c r="A12" s="873">
        <v>6</v>
      </c>
      <c r="B12" s="882" t="s">
        <v>937</v>
      </c>
      <c r="C12" s="1103"/>
      <c r="D12" s="1103"/>
      <c r="E12" s="1103"/>
      <c r="F12" s="1103"/>
      <c r="G12" s="1103"/>
      <c r="H12" s="1103"/>
      <c r="I12" s="1103"/>
      <c r="J12" s="1103"/>
      <c r="K12" s="1103"/>
      <c r="L12" s="1103"/>
      <c r="M12" s="1104"/>
      <c r="N12" s="1105"/>
      <c r="P12" s="27"/>
    </row>
    <row r="13" spans="1:16" ht="20.100000000000001" customHeight="1" x14ac:dyDescent="0.3">
      <c r="A13" s="873">
        <v>7</v>
      </c>
      <c r="B13" s="882" t="s">
        <v>938</v>
      </c>
      <c r="C13" s="1103"/>
      <c r="D13" s="1103"/>
      <c r="E13" s="1103"/>
      <c r="F13" s="1103"/>
      <c r="G13" s="1103"/>
      <c r="H13" s="1103"/>
      <c r="I13" s="1103"/>
      <c r="J13" s="1103"/>
      <c r="K13" s="1102">
        <v>7030.2331699999995</v>
      </c>
      <c r="L13" s="1103"/>
      <c r="M13" s="1104"/>
      <c r="N13" s="1105">
        <v>7030.2331699999995</v>
      </c>
    </row>
    <row r="14" spans="1:16" ht="20.100000000000001" customHeight="1" x14ac:dyDescent="0.3">
      <c r="A14" s="873">
        <v>8</v>
      </c>
      <c r="B14" s="882" t="s">
        <v>939</v>
      </c>
      <c r="C14" s="1103"/>
      <c r="D14" s="1103"/>
      <c r="E14" s="1103"/>
      <c r="F14" s="1103"/>
      <c r="G14" s="1103"/>
      <c r="H14" s="1103"/>
      <c r="I14" s="1103"/>
      <c r="J14" s="1103"/>
      <c r="K14" s="1103"/>
      <c r="L14" s="1103"/>
      <c r="M14" s="1104"/>
      <c r="N14" s="1105"/>
    </row>
    <row r="15" spans="1:16" ht="20.100000000000001" customHeight="1" x14ac:dyDescent="0.3">
      <c r="A15" s="873">
        <v>9</v>
      </c>
      <c r="B15" s="882" t="s">
        <v>944</v>
      </c>
      <c r="C15" s="1103"/>
      <c r="D15" s="1103"/>
      <c r="E15" s="1103"/>
      <c r="F15" s="1103"/>
      <c r="G15" s="1103"/>
      <c r="H15" s="1103"/>
      <c r="I15" s="1103"/>
      <c r="J15" s="1103"/>
      <c r="K15" s="1103"/>
      <c r="L15" s="1103"/>
      <c r="M15" s="1104"/>
      <c r="N15" s="1105"/>
    </row>
    <row r="16" spans="1:16" ht="20.100000000000001" customHeight="1" x14ac:dyDescent="0.3">
      <c r="A16" s="873">
        <v>10</v>
      </c>
      <c r="B16" s="882" t="s">
        <v>946</v>
      </c>
      <c r="C16" s="1104"/>
      <c r="D16" s="1104"/>
      <c r="E16" s="1104"/>
      <c r="F16" s="1104"/>
      <c r="G16" s="1104"/>
      <c r="H16" s="1104"/>
      <c r="I16" s="1104"/>
      <c r="J16" s="1104"/>
      <c r="K16" s="1104"/>
      <c r="L16" s="1104"/>
      <c r="M16" s="1104"/>
      <c r="N16" s="1105"/>
    </row>
    <row r="17" spans="1:14" ht="20.100000000000001" customHeight="1" x14ac:dyDescent="0.3">
      <c r="A17" s="873">
        <v>11</v>
      </c>
      <c r="B17" s="883" t="s">
        <v>1531</v>
      </c>
      <c r="C17" s="1091">
        <v>157202805.55559</v>
      </c>
      <c r="D17" s="1106"/>
      <c r="E17" s="1106"/>
      <c r="F17" s="1106"/>
      <c r="G17" s="1106"/>
      <c r="H17" s="1106"/>
      <c r="I17" s="1106"/>
      <c r="J17" s="1106"/>
      <c r="K17" s="1106">
        <v>7030.2331699999995</v>
      </c>
      <c r="L17" s="1106"/>
      <c r="M17" s="1106"/>
      <c r="N17" s="1105">
        <v>157209835.78876001</v>
      </c>
    </row>
    <row r="19" spans="1:14" x14ac:dyDescent="0.3">
      <c r="B19" s="27"/>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69" orientation="landscape" r:id="rId1"/>
  <headerFooter>
    <oddHeader>&amp;CCS
Příloha XXV</oddHeader>
    <oddFooter>&amp;C&amp;P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5" tint="0.79998168889431442"/>
  </sheetPr>
  <dimension ref="A1:T28"/>
  <sheetViews>
    <sheetView showGridLines="0" view="pageLayout" zoomScaleNormal="100" workbookViewId="0">
      <selection activeCell="K16" sqref="K16"/>
    </sheetView>
  </sheetViews>
  <sheetFormatPr defaultColWidth="9.109375" defaultRowHeight="14.4" x14ac:dyDescent="0.3"/>
  <cols>
    <col min="2" max="2" width="20.5546875" customWidth="1"/>
    <col min="3" max="3" width="29.33203125" customWidth="1"/>
    <col min="4" max="10" width="10.6640625" customWidth="1"/>
  </cols>
  <sheetData>
    <row r="1" spans="1:13" ht="40.950000000000003" customHeight="1" x14ac:dyDescent="0.35">
      <c r="A1" s="1498" t="s">
        <v>1499</v>
      </c>
      <c r="B1" s="1497"/>
      <c r="C1" s="1497"/>
      <c r="D1" s="1497"/>
      <c r="E1" s="1497"/>
      <c r="F1" s="1497"/>
      <c r="G1" s="1497"/>
      <c r="H1" s="1497"/>
      <c r="I1" s="1497"/>
      <c r="J1" s="1497"/>
    </row>
    <row r="2" spans="1:13" ht="15.6" x14ac:dyDescent="0.3">
      <c r="A2" s="884" t="s">
        <v>218</v>
      </c>
      <c r="C2" s="73"/>
      <c r="D2" s="73"/>
      <c r="E2" s="527"/>
      <c r="F2" s="73"/>
      <c r="G2" s="73"/>
      <c r="H2" s="73"/>
      <c r="I2" s="73"/>
      <c r="J2" s="73"/>
    </row>
    <row r="3" spans="1:13" x14ac:dyDescent="0.3">
      <c r="B3" s="87"/>
      <c r="C3" s="517"/>
      <c r="D3" s="528"/>
      <c r="E3" s="517"/>
      <c r="F3" s="517"/>
      <c r="G3" s="517"/>
      <c r="H3" s="517"/>
      <c r="I3" s="517"/>
      <c r="J3" s="517"/>
      <c r="M3" s="197"/>
    </row>
    <row r="4" spans="1:13" ht="20.100000000000001" customHeight="1" x14ac:dyDescent="0.3">
      <c r="B4" s="457"/>
      <c r="C4" s="350"/>
      <c r="D4" s="29" t="s">
        <v>6</v>
      </c>
      <c r="E4" s="29" t="s">
        <v>7</v>
      </c>
      <c r="F4" s="29" t="s">
        <v>8</v>
      </c>
      <c r="G4" s="29" t="s">
        <v>43</v>
      </c>
      <c r="H4" s="29" t="s">
        <v>44</v>
      </c>
      <c r="I4" s="29" t="s">
        <v>163</v>
      </c>
      <c r="J4" s="29" t="s">
        <v>164</v>
      </c>
    </row>
    <row r="5" spans="1:13" ht="20.100000000000001" customHeight="1" x14ac:dyDescent="0.3">
      <c r="B5" s="1505"/>
      <c r="C5" s="1203" t="s">
        <v>1532</v>
      </c>
      <c r="D5" s="1506" t="s">
        <v>105</v>
      </c>
      <c r="E5" s="1508" t="s">
        <v>1383</v>
      </c>
      <c r="F5" s="1508" t="s">
        <v>1384</v>
      </c>
      <c r="G5" s="1508" t="s">
        <v>1385</v>
      </c>
      <c r="H5" s="1508" t="s">
        <v>1386</v>
      </c>
      <c r="I5" s="1508" t="s">
        <v>1524</v>
      </c>
      <c r="J5" s="1508" t="s">
        <v>1533</v>
      </c>
    </row>
    <row r="6" spans="1:13" ht="81" customHeight="1" x14ac:dyDescent="0.3">
      <c r="A6" s="529"/>
      <c r="B6" s="1505"/>
      <c r="C6" s="1203"/>
      <c r="D6" s="1507"/>
      <c r="E6" s="1509"/>
      <c r="F6" s="1509"/>
      <c r="G6" s="1509"/>
      <c r="H6" s="1509"/>
      <c r="I6" s="1509"/>
      <c r="J6" s="1509"/>
    </row>
    <row r="7" spans="1:13" ht="34.5" customHeight="1" x14ac:dyDescent="0.3">
      <c r="A7" s="173" t="s">
        <v>1534</v>
      </c>
      <c r="B7" s="68" t="s">
        <v>1391</v>
      </c>
      <c r="C7" s="350"/>
      <c r="D7" s="68"/>
      <c r="E7" s="68"/>
      <c r="F7" s="68"/>
      <c r="G7" s="68"/>
      <c r="H7" s="68"/>
      <c r="I7" s="68"/>
      <c r="J7" s="68"/>
    </row>
    <row r="8" spans="1:13" ht="20.100000000000001" customHeight="1" x14ac:dyDescent="0.3">
      <c r="A8" s="530">
        <v>1</v>
      </c>
      <c r="B8" s="68"/>
      <c r="C8" s="350" t="s">
        <v>1392</v>
      </c>
      <c r="D8" s="68"/>
      <c r="E8" s="68"/>
      <c r="F8" s="68"/>
      <c r="G8" s="68"/>
      <c r="H8" s="68"/>
      <c r="I8" s="68"/>
      <c r="J8" s="68"/>
    </row>
    <row r="9" spans="1:13" ht="20.100000000000001" customHeight="1" x14ac:dyDescent="0.3">
      <c r="A9" s="530">
        <v>2</v>
      </c>
      <c r="B9" s="68"/>
      <c r="C9" s="350" t="s">
        <v>1395</v>
      </c>
      <c r="D9" s="68"/>
      <c r="E9" s="68"/>
      <c r="F9" s="68"/>
      <c r="G9" s="68"/>
      <c r="H9" s="68"/>
      <c r="I9" s="68"/>
      <c r="J9" s="68"/>
    </row>
    <row r="10" spans="1:13" ht="20.100000000000001" customHeight="1" x14ac:dyDescent="0.3">
      <c r="A10" s="530">
        <v>3</v>
      </c>
      <c r="B10" s="68"/>
      <c r="C10" s="350" t="s">
        <v>1396</v>
      </c>
      <c r="D10" s="68"/>
      <c r="E10" s="68"/>
      <c r="F10" s="68"/>
      <c r="G10" s="68"/>
      <c r="H10" s="68"/>
      <c r="I10" s="68"/>
      <c r="J10" s="68"/>
    </row>
    <row r="11" spans="1:13" ht="20.100000000000001" customHeight="1" x14ac:dyDescent="0.3">
      <c r="A11" s="530">
        <v>4</v>
      </c>
      <c r="B11" s="68"/>
      <c r="C11" s="350" t="s">
        <v>1397</v>
      </c>
      <c r="D11" s="68"/>
      <c r="E11" s="68"/>
      <c r="F11" s="68"/>
      <c r="G11" s="68"/>
      <c r="H11" s="68"/>
      <c r="I11" s="68"/>
      <c r="J11" s="68"/>
    </row>
    <row r="12" spans="1:13" ht="20.100000000000001" customHeight="1" x14ac:dyDescent="0.3">
      <c r="A12" s="530">
        <v>5</v>
      </c>
      <c r="B12" s="68"/>
      <c r="C12" s="350" t="s">
        <v>1398</v>
      </c>
      <c r="D12" s="68"/>
      <c r="E12" s="68"/>
      <c r="F12" s="68"/>
      <c r="G12" s="68"/>
      <c r="H12" s="68"/>
      <c r="I12" s="68"/>
      <c r="J12" s="68"/>
    </row>
    <row r="13" spans="1:13" ht="20.100000000000001" customHeight="1" x14ac:dyDescent="0.3">
      <c r="A13" s="530">
        <v>6</v>
      </c>
      <c r="B13" s="68"/>
      <c r="C13" s="350" t="s">
        <v>1401</v>
      </c>
      <c r="D13" s="68"/>
      <c r="E13" s="68"/>
      <c r="F13" s="68"/>
      <c r="G13" s="68"/>
      <c r="H13" s="68"/>
      <c r="I13" s="68"/>
      <c r="J13" s="68"/>
    </row>
    <row r="14" spans="1:13" ht="20.100000000000001" customHeight="1" x14ac:dyDescent="0.3">
      <c r="A14" s="530">
        <v>7</v>
      </c>
      <c r="B14" s="68"/>
      <c r="C14" s="350" t="s">
        <v>1404</v>
      </c>
      <c r="D14" s="68"/>
      <c r="E14" s="68"/>
      <c r="F14" s="68"/>
      <c r="G14" s="68"/>
      <c r="H14" s="68"/>
      <c r="I14" s="68"/>
      <c r="J14" s="68"/>
    </row>
    <row r="15" spans="1:13" ht="20.100000000000001" customHeight="1" x14ac:dyDescent="0.3">
      <c r="A15" s="530">
        <v>8</v>
      </c>
      <c r="B15" s="68"/>
      <c r="C15" s="350" t="s">
        <v>1408</v>
      </c>
      <c r="D15" s="68"/>
      <c r="E15" s="68"/>
      <c r="F15" s="68"/>
      <c r="G15" s="68"/>
      <c r="H15" s="68"/>
      <c r="I15" s="68"/>
      <c r="J15" s="68"/>
    </row>
    <row r="16" spans="1:13" ht="20.100000000000001" customHeight="1" x14ac:dyDescent="0.3">
      <c r="A16" s="530" t="s">
        <v>1284</v>
      </c>
      <c r="B16" s="68"/>
      <c r="C16" s="29" t="s">
        <v>1535</v>
      </c>
      <c r="D16" s="68"/>
      <c r="E16" s="68"/>
      <c r="F16" s="68"/>
      <c r="G16" s="68"/>
      <c r="H16" s="68"/>
      <c r="I16" s="68"/>
      <c r="J16" s="68"/>
    </row>
    <row r="17" spans="1:20" ht="27" customHeight="1" x14ac:dyDescent="0.3">
      <c r="A17" s="531" t="s">
        <v>1536</v>
      </c>
      <c r="B17" s="1504" t="s">
        <v>1537</v>
      </c>
      <c r="C17" s="1504"/>
      <c r="D17" s="68"/>
      <c r="E17" s="68"/>
      <c r="F17" s="68"/>
      <c r="G17" s="68"/>
      <c r="H17" s="68"/>
      <c r="I17" s="68"/>
      <c r="J17" s="68"/>
    </row>
    <row r="18" spans="1:20" x14ac:dyDescent="0.3">
      <c r="B18" s="140"/>
    </row>
    <row r="27" spans="1:20" ht="23.4" x14ac:dyDescent="0.45">
      <c r="O27" s="520"/>
      <c r="P27" s="532"/>
      <c r="Q27" s="532"/>
      <c r="R27" s="532"/>
      <c r="S27" s="532"/>
      <c r="T27" s="532"/>
    </row>
    <row r="28" spans="1:20" x14ac:dyDescent="0.3">
      <c r="O28" s="197"/>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92D050"/>
  </sheetPr>
  <dimension ref="A1:M18"/>
  <sheetViews>
    <sheetView showGridLines="0" view="pageLayout" zoomScaleNormal="100" workbookViewId="0">
      <selection activeCell="K25" sqref="K25"/>
    </sheetView>
  </sheetViews>
  <sheetFormatPr defaultColWidth="9.109375" defaultRowHeight="14.4" x14ac:dyDescent="0.3"/>
  <cols>
    <col min="1" max="1" width="4" customWidth="1"/>
    <col min="2" max="2" width="23.88671875" customWidth="1"/>
    <col min="3" max="10" width="14.44140625" customWidth="1"/>
  </cols>
  <sheetData>
    <row r="1" spans="1:10" ht="18" x14ac:dyDescent="0.35">
      <c r="A1" s="699" t="s">
        <v>1500</v>
      </c>
    </row>
    <row r="2" spans="1:10" ht="21" x14ac:dyDescent="0.4">
      <c r="A2" s="871" t="s">
        <v>1538</v>
      </c>
      <c r="B2" s="533"/>
    </row>
    <row r="4" spans="1:10" x14ac:dyDescent="0.3">
      <c r="B4" s="519"/>
      <c r="C4" s="873" t="s">
        <v>6</v>
      </c>
      <c r="D4" s="873" t="s">
        <v>7</v>
      </c>
      <c r="E4" s="873" t="s">
        <v>8</v>
      </c>
      <c r="F4" s="873" t="s">
        <v>43</v>
      </c>
      <c r="G4" s="873" t="s">
        <v>44</v>
      </c>
      <c r="H4" s="873" t="s">
        <v>163</v>
      </c>
      <c r="I4" s="873" t="s">
        <v>164</v>
      </c>
      <c r="J4" s="873" t="s">
        <v>197</v>
      </c>
    </row>
    <row r="5" spans="1:10" ht="15" customHeight="1" x14ac:dyDescent="0.3">
      <c r="B5" s="519"/>
      <c r="C5" s="1501" t="s">
        <v>1539</v>
      </c>
      <c r="D5" s="1501"/>
      <c r="E5" s="1501"/>
      <c r="F5" s="1501"/>
      <c r="G5" s="1510" t="s">
        <v>1540</v>
      </c>
      <c r="H5" s="1511"/>
      <c r="I5" s="1511"/>
      <c r="J5" s="1512"/>
    </row>
    <row r="6" spans="1:10" ht="27" customHeight="1" x14ac:dyDescent="0.3">
      <c r="A6" s="885"/>
      <c r="B6" s="1513" t="s">
        <v>1541</v>
      </c>
      <c r="C6" s="1501" t="s">
        <v>1542</v>
      </c>
      <c r="D6" s="1501"/>
      <c r="E6" s="1501" t="s">
        <v>1543</v>
      </c>
      <c r="F6" s="1501"/>
      <c r="G6" s="1510" t="s">
        <v>1542</v>
      </c>
      <c r="H6" s="1512"/>
      <c r="I6" s="1510" t="s">
        <v>1543</v>
      </c>
      <c r="J6" s="1512"/>
    </row>
    <row r="7" spans="1:10" x14ac:dyDescent="0.3">
      <c r="A7" s="885"/>
      <c r="B7" s="1513"/>
      <c r="C7" s="873" t="s">
        <v>1544</v>
      </c>
      <c r="D7" s="873" t="s">
        <v>1545</v>
      </c>
      <c r="E7" s="873" t="s">
        <v>1544</v>
      </c>
      <c r="F7" s="873" t="s">
        <v>1545</v>
      </c>
      <c r="G7" s="881" t="s">
        <v>1544</v>
      </c>
      <c r="H7" s="881" t="s">
        <v>1545</v>
      </c>
      <c r="I7" s="881" t="s">
        <v>1544</v>
      </c>
      <c r="J7" s="881" t="s">
        <v>1545</v>
      </c>
    </row>
    <row r="8" spans="1:10" x14ac:dyDescent="0.3">
      <c r="A8" s="886">
        <v>1</v>
      </c>
      <c r="B8" s="876" t="s">
        <v>1546</v>
      </c>
      <c r="C8" s="1107">
        <v>0</v>
      </c>
      <c r="D8" s="1107">
        <v>334750.00005999999</v>
      </c>
      <c r="E8" s="1107">
        <v>0</v>
      </c>
      <c r="F8" s="1107">
        <v>48200</v>
      </c>
      <c r="G8" s="1107">
        <v>0</v>
      </c>
      <c r="H8" s="1107">
        <v>0</v>
      </c>
      <c r="I8" s="1107">
        <v>0</v>
      </c>
      <c r="J8" s="1107">
        <v>0</v>
      </c>
    </row>
    <row r="9" spans="1:10" x14ac:dyDescent="0.3">
      <c r="A9" s="886">
        <v>2</v>
      </c>
      <c r="B9" s="876" t="s">
        <v>1547</v>
      </c>
      <c r="C9" s="1107">
        <v>0</v>
      </c>
      <c r="D9" s="1107">
        <v>14493.716</v>
      </c>
      <c r="E9" s="1107">
        <v>0</v>
      </c>
      <c r="F9" s="1107">
        <v>7787297.5599999996</v>
      </c>
      <c r="G9" s="1107">
        <v>0</v>
      </c>
      <c r="H9" s="1107">
        <v>8498070.6746500004</v>
      </c>
      <c r="I9" s="1107">
        <v>0</v>
      </c>
      <c r="J9" s="1107">
        <v>0</v>
      </c>
    </row>
    <row r="10" spans="1:10" x14ac:dyDescent="0.3">
      <c r="A10" s="886">
        <v>3</v>
      </c>
      <c r="B10" s="876" t="s">
        <v>1548</v>
      </c>
      <c r="C10" s="1107">
        <v>0</v>
      </c>
      <c r="D10" s="1107">
        <v>0</v>
      </c>
      <c r="E10" s="1107">
        <v>0</v>
      </c>
      <c r="F10" s="1107">
        <v>0</v>
      </c>
      <c r="G10" s="1107">
        <v>0</v>
      </c>
      <c r="H10" s="1107">
        <v>0</v>
      </c>
      <c r="I10" s="1107">
        <v>0</v>
      </c>
      <c r="J10" s="1107">
        <v>0</v>
      </c>
    </row>
    <row r="11" spans="1:10" x14ac:dyDescent="0.3">
      <c r="A11" s="886">
        <v>4</v>
      </c>
      <c r="B11" s="876" t="s">
        <v>1549</v>
      </c>
      <c r="C11" s="1107">
        <v>0</v>
      </c>
      <c r="D11" s="1107">
        <v>0</v>
      </c>
      <c r="E11" s="1107">
        <v>0</v>
      </c>
      <c r="F11" s="1107">
        <v>0</v>
      </c>
      <c r="G11" s="1107">
        <v>0</v>
      </c>
      <c r="H11" s="1107">
        <v>0</v>
      </c>
      <c r="I11" s="1107">
        <v>0</v>
      </c>
      <c r="J11" s="1107">
        <v>0</v>
      </c>
    </row>
    <row r="12" spans="1:10" x14ac:dyDescent="0.3">
      <c r="A12" s="886">
        <v>5</v>
      </c>
      <c r="B12" s="876" t="s">
        <v>1550</v>
      </c>
      <c r="C12" s="1107">
        <v>0</v>
      </c>
      <c r="D12" s="1107">
        <v>0</v>
      </c>
      <c r="E12" s="1107">
        <v>0</v>
      </c>
      <c r="F12" s="1107">
        <v>0</v>
      </c>
      <c r="G12" s="1107">
        <v>0</v>
      </c>
      <c r="H12" s="1107">
        <v>0</v>
      </c>
      <c r="I12" s="1107">
        <v>0</v>
      </c>
      <c r="J12" s="1107">
        <v>0</v>
      </c>
    </row>
    <row r="13" spans="1:10" x14ac:dyDescent="0.3">
      <c r="A13" s="886">
        <v>6</v>
      </c>
      <c r="B13" s="876" t="s">
        <v>1551</v>
      </c>
      <c r="C13" s="1107">
        <v>0</v>
      </c>
      <c r="D13" s="1107">
        <v>0</v>
      </c>
      <c r="E13" s="1107">
        <v>0</v>
      </c>
      <c r="F13" s="1107">
        <v>0</v>
      </c>
      <c r="G13" s="1107">
        <v>0</v>
      </c>
      <c r="H13" s="1107">
        <v>0</v>
      </c>
      <c r="I13" s="1107">
        <v>0</v>
      </c>
      <c r="J13" s="1107">
        <v>0</v>
      </c>
    </row>
    <row r="14" spans="1:10" x14ac:dyDescent="0.3">
      <c r="A14" s="886">
        <v>7</v>
      </c>
      <c r="B14" s="876" t="s">
        <v>1552</v>
      </c>
      <c r="C14" s="1107">
        <v>0</v>
      </c>
      <c r="D14" s="1107">
        <v>0</v>
      </c>
      <c r="E14" s="1107">
        <v>0</v>
      </c>
      <c r="F14" s="1107">
        <v>0</v>
      </c>
      <c r="G14" s="1107">
        <v>0</v>
      </c>
      <c r="H14" s="1107">
        <v>1052666.8008399999</v>
      </c>
      <c r="I14" s="1107">
        <v>0</v>
      </c>
      <c r="J14" s="1107">
        <v>0</v>
      </c>
    </row>
    <row r="15" spans="1:10" x14ac:dyDescent="0.3">
      <c r="A15" s="886">
        <v>8</v>
      </c>
      <c r="B15" s="876" t="s">
        <v>887</v>
      </c>
      <c r="C15" s="1107">
        <v>0</v>
      </c>
      <c r="D15" s="1107">
        <v>0</v>
      </c>
      <c r="E15" s="1107">
        <v>0</v>
      </c>
      <c r="F15" s="1107">
        <v>0</v>
      </c>
      <c r="G15" s="1107">
        <v>0</v>
      </c>
      <c r="H15" s="1107">
        <v>160013755.97141001</v>
      </c>
      <c r="I15" s="1107">
        <v>0</v>
      </c>
      <c r="J15" s="1107">
        <v>0</v>
      </c>
    </row>
    <row r="16" spans="1:10" x14ac:dyDescent="0.3">
      <c r="A16" s="887">
        <v>9</v>
      </c>
      <c r="B16" s="697" t="s">
        <v>42</v>
      </c>
      <c r="C16" s="1107">
        <v>0</v>
      </c>
      <c r="D16" s="1107">
        <v>349243.71606000001</v>
      </c>
      <c r="E16" s="1107">
        <v>0</v>
      </c>
      <c r="F16" s="1107">
        <v>7835497.5599999996</v>
      </c>
      <c r="G16" s="1107">
        <v>0</v>
      </c>
      <c r="H16" s="1107">
        <v>169564493.44690001</v>
      </c>
      <c r="I16" s="1107">
        <v>0</v>
      </c>
      <c r="J16" s="1107">
        <v>0</v>
      </c>
    </row>
    <row r="17" spans="2:13" x14ac:dyDescent="0.3">
      <c r="B17" s="76"/>
      <c r="C17" s="76"/>
      <c r="D17" s="76"/>
      <c r="E17" s="76"/>
      <c r="F17" s="76"/>
      <c r="G17" s="76"/>
      <c r="H17" s="76"/>
      <c r="I17" s="76"/>
      <c r="J17" s="76"/>
    </row>
    <row r="18" spans="2:13" x14ac:dyDescent="0.3">
      <c r="M18" s="27"/>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sheetPr>
  <dimension ref="A1:H15"/>
  <sheetViews>
    <sheetView showGridLines="0" view="pageLayout" zoomScaleNormal="100" workbookViewId="0">
      <selection activeCell="F3" sqref="F3"/>
    </sheetView>
  </sheetViews>
  <sheetFormatPr defaultColWidth="9.109375" defaultRowHeight="14.4" x14ac:dyDescent="0.3"/>
  <cols>
    <col min="2" max="2" width="37.44140625" customWidth="1"/>
    <col min="3" max="4" width="18.109375" customWidth="1"/>
  </cols>
  <sheetData>
    <row r="1" spans="1:8" ht="18" x14ac:dyDescent="0.35">
      <c r="A1" s="699" t="s">
        <v>1501</v>
      </c>
    </row>
    <row r="2" spans="1:8" ht="15.6" x14ac:dyDescent="0.3">
      <c r="A2" s="888" t="s">
        <v>218</v>
      </c>
    </row>
    <row r="3" spans="1:8" x14ac:dyDescent="0.3">
      <c r="B3" s="286"/>
      <c r="C3" s="534"/>
      <c r="D3" s="534"/>
    </row>
    <row r="4" spans="1:8" ht="20.100000000000001" customHeight="1" x14ac:dyDescent="0.3">
      <c r="B4" s="519"/>
      <c r="C4" s="881" t="s">
        <v>6</v>
      </c>
      <c r="D4" s="894" t="s">
        <v>7</v>
      </c>
    </row>
    <row r="5" spans="1:8" ht="20.100000000000001" customHeight="1" x14ac:dyDescent="0.3">
      <c r="B5" s="519"/>
      <c r="C5" s="895" t="s">
        <v>1553</v>
      </c>
      <c r="D5" s="873" t="s">
        <v>1554</v>
      </c>
    </row>
    <row r="6" spans="1:8" ht="20.100000000000001" customHeight="1" x14ac:dyDescent="0.3">
      <c r="A6" s="1514" t="s">
        <v>1555</v>
      </c>
      <c r="B6" s="1515"/>
      <c r="C6" s="889"/>
      <c r="D6" s="890"/>
      <c r="H6" s="27"/>
    </row>
    <row r="7" spans="1:8" ht="28.5" customHeight="1" x14ac:dyDescent="0.3">
      <c r="A7" s="859">
        <v>1</v>
      </c>
      <c r="B7" s="891" t="s">
        <v>1556</v>
      </c>
      <c r="C7" s="874"/>
      <c r="D7" s="874"/>
    </row>
    <row r="8" spans="1:8" ht="30" customHeight="1" x14ac:dyDescent="0.3">
      <c r="A8" s="859">
        <v>2</v>
      </c>
      <c r="B8" s="891" t="s">
        <v>1557</v>
      </c>
      <c r="C8" s="874"/>
      <c r="D8" s="874"/>
    </row>
    <row r="9" spans="1:8" ht="20.100000000000001" customHeight="1" x14ac:dyDescent="0.3">
      <c r="A9" s="859">
        <v>3</v>
      </c>
      <c r="B9" s="891" t="s">
        <v>1558</v>
      </c>
      <c r="C9" s="874"/>
      <c r="D9" s="874"/>
    </row>
    <row r="10" spans="1:8" ht="20.100000000000001" customHeight="1" x14ac:dyDescent="0.3">
      <c r="A10" s="859">
        <v>4</v>
      </c>
      <c r="B10" s="891" t="s">
        <v>1559</v>
      </c>
      <c r="C10" s="874"/>
      <c r="D10" s="874"/>
    </row>
    <row r="11" spans="1:8" ht="20.100000000000001" customHeight="1" x14ac:dyDescent="0.3">
      <c r="A11" s="859">
        <v>5</v>
      </c>
      <c r="B11" s="891" t="s">
        <v>1560</v>
      </c>
      <c r="C11" s="874"/>
      <c r="D11" s="874"/>
    </row>
    <row r="12" spans="1:8" ht="20.100000000000001" customHeight="1" x14ac:dyDescent="0.3">
      <c r="A12" s="859">
        <v>6</v>
      </c>
      <c r="B12" s="892" t="s">
        <v>1561</v>
      </c>
      <c r="C12" s="874"/>
      <c r="D12" s="874"/>
    </row>
    <row r="13" spans="1:8" ht="20.100000000000001" customHeight="1" x14ac:dyDescent="0.3">
      <c r="A13" s="1514" t="s">
        <v>1562</v>
      </c>
      <c r="B13" s="1515"/>
      <c r="C13" s="893"/>
      <c r="D13" s="893"/>
    </row>
    <row r="14" spans="1:8" ht="20.100000000000001" customHeight="1" x14ac:dyDescent="0.3">
      <c r="A14" s="862">
        <v>7</v>
      </c>
      <c r="B14" s="891" t="s">
        <v>1563</v>
      </c>
      <c r="C14" s="874"/>
      <c r="D14" s="874"/>
      <c r="H14" s="27"/>
    </row>
    <row r="15" spans="1:8" ht="20.100000000000001" customHeight="1" x14ac:dyDescent="0.3">
      <c r="A15" s="862">
        <v>8</v>
      </c>
      <c r="B15" s="891" t="s">
        <v>1564</v>
      </c>
      <c r="C15" s="874"/>
      <c r="D15" s="874"/>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pageSetUpPr fitToPage="1"/>
  </sheetPr>
  <dimension ref="A1:I15"/>
  <sheetViews>
    <sheetView showGridLines="0" view="pageLayout" zoomScaleNormal="100" workbookViewId="0">
      <selection activeCell="F4" sqref="F4"/>
    </sheetView>
  </sheetViews>
  <sheetFormatPr defaultColWidth="9.109375" defaultRowHeight="14.4" x14ac:dyDescent="0.3"/>
  <cols>
    <col min="1" max="1" width="7.6640625" customWidth="1"/>
    <col min="2" max="2" width="55" customWidth="1"/>
    <col min="3" max="3" width="11.6640625" customWidth="1"/>
  </cols>
  <sheetData>
    <row r="1" spans="1:9" ht="42.6" customHeight="1" x14ac:dyDescent="0.35">
      <c r="A1" s="1516" t="s">
        <v>1502</v>
      </c>
      <c r="B1" s="1497"/>
      <c r="C1" s="1497"/>
      <c r="D1" s="1497"/>
      <c r="E1" s="1497"/>
      <c r="F1" s="1497"/>
      <c r="G1" s="1497"/>
      <c r="H1" s="1497"/>
      <c r="I1" s="1497"/>
    </row>
    <row r="2" spans="1:9" ht="15.6" x14ac:dyDescent="0.3">
      <c r="A2" s="884" t="s">
        <v>218</v>
      </c>
    </row>
    <row r="3" spans="1:9" x14ac:dyDescent="0.3">
      <c r="A3" s="516"/>
      <c r="B3" s="516"/>
      <c r="C3" s="535"/>
    </row>
    <row r="4" spans="1:9" ht="20.100000000000001" customHeight="1" x14ac:dyDescent="0.3">
      <c r="A4" s="896"/>
      <c r="B4" s="897"/>
      <c r="C4" s="881" t="s">
        <v>6</v>
      </c>
    </row>
    <row r="5" spans="1:9" ht="39" customHeight="1" x14ac:dyDescent="0.3">
      <c r="A5" s="897"/>
      <c r="B5" s="898"/>
      <c r="C5" s="881" t="s">
        <v>1524</v>
      </c>
    </row>
    <row r="6" spans="1:9" ht="26.4" customHeight="1" x14ac:dyDescent="0.3">
      <c r="A6" s="899">
        <v>1</v>
      </c>
      <c r="B6" s="879" t="s">
        <v>1565</v>
      </c>
      <c r="C6" s="876"/>
    </row>
    <row r="7" spans="1:9" ht="20.100000000000001" customHeight="1" x14ac:dyDescent="0.3">
      <c r="A7" s="881">
        <v>2</v>
      </c>
      <c r="B7" s="876" t="s">
        <v>1566</v>
      </c>
      <c r="C7" s="876"/>
    </row>
    <row r="8" spans="1:9" ht="20.100000000000001" customHeight="1" x14ac:dyDescent="0.3">
      <c r="A8" s="881">
        <v>3</v>
      </c>
      <c r="B8" s="876" t="s">
        <v>1567</v>
      </c>
      <c r="C8" s="876"/>
    </row>
    <row r="9" spans="1:9" ht="20.100000000000001" customHeight="1" x14ac:dyDescent="0.3">
      <c r="A9" s="881">
        <v>4</v>
      </c>
      <c r="B9" s="876" t="s">
        <v>1568</v>
      </c>
      <c r="C9" s="876"/>
    </row>
    <row r="10" spans="1:9" ht="20.100000000000001" customHeight="1" x14ac:dyDescent="0.3">
      <c r="A10" s="881">
        <v>5</v>
      </c>
      <c r="B10" s="876" t="s">
        <v>1569</v>
      </c>
      <c r="C10" s="876"/>
    </row>
    <row r="11" spans="1:9" ht="20.100000000000001" customHeight="1" x14ac:dyDescent="0.3">
      <c r="A11" s="881">
        <v>6</v>
      </c>
      <c r="B11" s="876" t="s">
        <v>1570</v>
      </c>
      <c r="C11" s="876"/>
    </row>
    <row r="12" spans="1:9" ht="20.100000000000001" customHeight="1" x14ac:dyDescent="0.3">
      <c r="A12" s="881">
        <v>7</v>
      </c>
      <c r="B12" s="876" t="s">
        <v>1571</v>
      </c>
      <c r="C12" s="876"/>
    </row>
    <row r="13" spans="1:9" ht="20.100000000000001" customHeight="1" x14ac:dyDescent="0.3">
      <c r="A13" s="881">
        <v>8</v>
      </c>
      <c r="B13" s="876" t="s">
        <v>950</v>
      </c>
      <c r="C13" s="876"/>
    </row>
    <row r="14" spans="1:9" ht="20.100000000000001" customHeight="1" x14ac:dyDescent="0.3">
      <c r="A14" s="899">
        <v>9</v>
      </c>
      <c r="B14" s="879" t="s">
        <v>1572</v>
      </c>
      <c r="C14" s="876"/>
    </row>
    <row r="15" spans="1:9" x14ac:dyDescent="0.3">
      <c r="A15" s="34"/>
      <c r="B15" s="34"/>
      <c r="C15" s="34"/>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pageSetUpPr fitToPage="1"/>
  </sheetPr>
  <dimension ref="A1:D25"/>
  <sheetViews>
    <sheetView showGridLines="0" view="pageLayout" zoomScaleNormal="100" workbookViewId="0">
      <selection activeCell="B7" sqref="B7"/>
    </sheetView>
  </sheetViews>
  <sheetFormatPr defaultColWidth="9.109375" defaultRowHeight="14.4" x14ac:dyDescent="0.3"/>
  <cols>
    <col min="1" max="1" width="9.109375" style="34"/>
    <col min="2" max="2" width="86.6640625" style="34" customWidth="1"/>
    <col min="3" max="3" width="16.33203125" style="34" customWidth="1"/>
    <col min="4" max="4" width="18.6640625" style="34" customWidth="1"/>
    <col min="5" max="16384" width="9.109375" style="34"/>
  </cols>
  <sheetData>
    <row r="1" spans="1:4" ht="18" x14ac:dyDescent="0.35">
      <c r="A1" s="900" t="s">
        <v>1503</v>
      </c>
    </row>
    <row r="2" spans="1:4" ht="15.6" x14ac:dyDescent="0.3">
      <c r="A2" s="901" t="s">
        <v>218</v>
      </c>
    </row>
    <row r="3" spans="1:4" ht="20.100000000000001" customHeight="1" x14ac:dyDescent="0.3">
      <c r="A3" s="536"/>
      <c r="B3" s="537"/>
      <c r="C3" s="538"/>
      <c r="D3" s="538"/>
    </row>
    <row r="4" spans="1:4" ht="20.100000000000001" customHeight="1" x14ac:dyDescent="0.3">
      <c r="A4" s="902"/>
      <c r="B4" s="903"/>
      <c r="C4" s="881" t="s">
        <v>6</v>
      </c>
      <c r="D4" s="881" t="s">
        <v>7</v>
      </c>
    </row>
    <row r="5" spans="1:4" ht="30" customHeight="1" x14ac:dyDescent="0.3">
      <c r="A5" s="904"/>
      <c r="B5" s="903"/>
      <c r="C5" s="881" t="s">
        <v>1573</v>
      </c>
      <c r="D5" s="881" t="s">
        <v>1524</v>
      </c>
    </row>
    <row r="6" spans="1:4" ht="20.100000000000001" customHeight="1" x14ac:dyDescent="0.3">
      <c r="A6" s="899">
        <v>1</v>
      </c>
      <c r="B6" s="879" t="s">
        <v>1574</v>
      </c>
      <c r="C6" s="905"/>
      <c r="D6" s="906"/>
    </row>
    <row r="7" spans="1:4" ht="29.25" customHeight="1" x14ac:dyDescent="0.3">
      <c r="A7" s="881">
        <v>2</v>
      </c>
      <c r="B7" s="876" t="s">
        <v>1575</v>
      </c>
      <c r="C7" s="906"/>
      <c r="D7" s="906"/>
    </row>
    <row r="8" spans="1:4" ht="20.100000000000001" customHeight="1" x14ac:dyDescent="0.3">
      <c r="A8" s="881">
        <v>3</v>
      </c>
      <c r="B8" s="876" t="s">
        <v>1576</v>
      </c>
      <c r="C8" s="906"/>
      <c r="D8" s="906"/>
    </row>
    <row r="9" spans="1:4" ht="20.100000000000001" customHeight="1" x14ac:dyDescent="0.3">
      <c r="A9" s="881">
        <v>4</v>
      </c>
      <c r="B9" s="876" t="s">
        <v>1577</v>
      </c>
      <c r="C9" s="906"/>
      <c r="D9" s="906"/>
    </row>
    <row r="10" spans="1:4" ht="20.100000000000001" customHeight="1" x14ac:dyDescent="0.3">
      <c r="A10" s="881">
        <v>5</v>
      </c>
      <c r="B10" s="876" t="s">
        <v>1578</v>
      </c>
      <c r="C10" s="906"/>
      <c r="D10" s="906"/>
    </row>
    <row r="11" spans="1:4" ht="20.100000000000001" customHeight="1" x14ac:dyDescent="0.3">
      <c r="A11" s="881">
        <v>6</v>
      </c>
      <c r="B11" s="876" t="s">
        <v>1579</v>
      </c>
      <c r="C11" s="906"/>
      <c r="D11" s="906"/>
    </row>
    <row r="12" spans="1:4" ht="20.100000000000001" customHeight="1" x14ac:dyDescent="0.3">
      <c r="A12" s="881">
        <v>7</v>
      </c>
      <c r="B12" s="876" t="s">
        <v>1580</v>
      </c>
      <c r="C12" s="906"/>
      <c r="D12" s="905"/>
    </row>
    <row r="13" spans="1:4" ht="20.100000000000001" customHeight="1" x14ac:dyDescent="0.3">
      <c r="A13" s="881">
        <v>8</v>
      </c>
      <c r="B13" s="876" t="s">
        <v>1581</v>
      </c>
      <c r="C13" s="906"/>
      <c r="D13" s="906"/>
    </row>
    <row r="14" spans="1:4" ht="20.100000000000001" customHeight="1" x14ac:dyDescent="0.3">
      <c r="A14" s="881">
        <v>9</v>
      </c>
      <c r="B14" s="876" t="s">
        <v>1582</v>
      </c>
      <c r="C14" s="906"/>
      <c r="D14" s="906"/>
    </row>
    <row r="15" spans="1:4" ht="20.100000000000001" customHeight="1" x14ac:dyDescent="0.3">
      <c r="A15" s="881">
        <v>10</v>
      </c>
      <c r="B15" s="876" t="s">
        <v>1583</v>
      </c>
      <c r="C15" s="906"/>
      <c r="D15" s="906"/>
    </row>
    <row r="16" spans="1:4" ht="20.100000000000001" customHeight="1" x14ac:dyDescent="0.3">
      <c r="A16" s="899">
        <v>11</v>
      </c>
      <c r="B16" s="883" t="s">
        <v>1584</v>
      </c>
      <c r="C16" s="905"/>
      <c r="D16" s="906"/>
    </row>
    <row r="17" spans="1:4" ht="32.25" customHeight="1" x14ac:dyDescent="0.3">
      <c r="A17" s="881">
        <v>12</v>
      </c>
      <c r="B17" s="876" t="s">
        <v>1585</v>
      </c>
      <c r="C17" s="906"/>
      <c r="D17" s="906"/>
    </row>
    <row r="18" spans="1:4" ht="20.100000000000001" customHeight="1" x14ac:dyDescent="0.3">
      <c r="A18" s="881">
        <v>13</v>
      </c>
      <c r="B18" s="876" t="s">
        <v>1576</v>
      </c>
      <c r="C18" s="906"/>
      <c r="D18" s="906"/>
    </row>
    <row r="19" spans="1:4" ht="20.100000000000001" customHeight="1" x14ac:dyDescent="0.3">
      <c r="A19" s="881">
        <v>14</v>
      </c>
      <c r="B19" s="876" t="s">
        <v>1577</v>
      </c>
      <c r="C19" s="906"/>
      <c r="D19" s="906"/>
    </row>
    <row r="20" spans="1:4" ht="20.100000000000001" customHeight="1" x14ac:dyDescent="0.3">
      <c r="A20" s="881">
        <v>15</v>
      </c>
      <c r="B20" s="876" t="s">
        <v>1578</v>
      </c>
      <c r="C20" s="906"/>
      <c r="D20" s="906"/>
    </row>
    <row r="21" spans="1:4" ht="20.100000000000001" customHeight="1" x14ac:dyDescent="0.3">
      <c r="A21" s="881">
        <v>16</v>
      </c>
      <c r="B21" s="876" t="s">
        <v>1579</v>
      </c>
      <c r="C21" s="906"/>
      <c r="D21" s="906"/>
    </row>
    <row r="22" spans="1:4" ht="20.100000000000001" customHeight="1" x14ac:dyDescent="0.3">
      <c r="A22" s="881">
        <v>17</v>
      </c>
      <c r="B22" s="876" t="s">
        <v>1580</v>
      </c>
      <c r="C22" s="906"/>
      <c r="D22" s="907"/>
    </row>
    <row r="23" spans="1:4" ht="20.100000000000001" customHeight="1" x14ac:dyDescent="0.3">
      <c r="A23" s="881">
        <v>18</v>
      </c>
      <c r="B23" s="876" t="s">
        <v>1581</v>
      </c>
      <c r="C23" s="906"/>
      <c r="D23" s="906"/>
    </row>
    <row r="24" spans="1:4" ht="20.100000000000001" customHeight="1" x14ac:dyDescent="0.3">
      <c r="A24" s="881">
        <v>19</v>
      </c>
      <c r="B24" s="876" t="s">
        <v>1582</v>
      </c>
      <c r="C24" s="906"/>
      <c r="D24" s="906"/>
    </row>
    <row r="25" spans="1:4" ht="20.100000000000001" customHeight="1" x14ac:dyDescent="0.3">
      <c r="A25" s="881">
        <v>20</v>
      </c>
      <c r="B25" s="876" t="s">
        <v>1583</v>
      </c>
      <c r="C25" s="906"/>
      <c r="D25" s="906"/>
    </row>
  </sheetData>
  <pageMargins left="0.70866141732283472" right="0.70866141732283472" top="0.74803149606299213" bottom="0.74803149606299213" header="0.31496062992125984" footer="0.31496062992125984"/>
  <pageSetup paperSize="9" scale="91"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0070C0"/>
    <pageSetUpPr fitToPage="1"/>
  </sheetPr>
  <dimension ref="B2:L16"/>
  <sheetViews>
    <sheetView showGridLines="0" zoomScaleNormal="100" workbookViewId="0"/>
  </sheetViews>
  <sheetFormatPr defaultRowHeight="14.4" x14ac:dyDescent="0.3"/>
  <cols>
    <col min="11" max="11" width="11.109375" customWidth="1"/>
    <col min="12" max="12" width="50.33203125" customWidth="1"/>
  </cols>
  <sheetData>
    <row r="2" spans="2:12" x14ac:dyDescent="0.3">
      <c r="B2" t="s">
        <v>1807</v>
      </c>
    </row>
    <row r="3" spans="2:12" x14ac:dyDescent="0.3">
      <c r="B3" t="s">
        <v>1808</v>
      </c>
    </row>
    <row r="5" spans="2:12" x14ac:dyDescent="0.3">
      <c r="B5" s="1165" t="s">
        <v>1586</v>
      </c>
      <c r="C5" s="1166"/>
      <c r="D5" s="1166"/>
      <c r="E5" s="1166"/>
      <c r="F5" s="1166"/>
      <c r="G5" s="1166"/>
      <c r="H5" s="1166"/>
      <c r="I5" s="1166"/>
      <c r="J5" s="1166"/>
      <c r="K5" s="1166"/>
      <c r="L5" s="1167"/>
    </row>
    <row r="6" spans="2:12" x14ac:dyDescent="0.3">
      <c r="B6" s="1168" t="s">
        <v>1587</v>
      </c>
      <c r="C6" s="1164"/>
      <c r="D6" s="1164"/>
      <c r="E6" s="1164"/>
      <c r="F6" s="1164"/>
      <c r="G6" s="1164"/>
      <c r="H6" s="1164"/>
      <c r="I6" s="1164"/>
      <c r="J6" s="1164"/>
      <c r="K6" s="1164"/>
      <c r="L6" s="1169"/>
    </row>
    <row r="7" spans="2:12" ht="22.5" customHeight="1" x14ac:dyDescent="0.3">
      <c r="B7" s="1168" t="s">
        <v>1588</v>
      </c>
      <c r="C7" s="1164"/>
      <c r="D7" s="1164"/>
      <c r="E7" s="1164"/>
      <c r="F7" s="1164"/>
      <c r="G7" s="1164"/>
      <c r="H7" s="1164"/>
      <c r="I7" s="1164"/>
      <c r="J7" s="1164"/>
      <c r="K7" s="1164"/>
      <c r="L7" s="1169"/>
    </row>
    <row r="8" spans="2:12" x14ac:dyDescent="0.3">
      <c r="B8" s="1168" t="s">
        <v>1589</v>
      </c>
      <c r="C8" s="1164"/>
      <c r="D8" s="1164"/>
      <c r="E8" s="1164"/>
      <c r="F8" s="1164"/>
      <c r="G8" s="1164"/>
      <c r="H8" s="1164"/>
      <c r="I8" s="1164"/>
      <c r="J8" s="1164"/>
      <c r="K8" s="1164"/>
      <c r="L8" s="1169"/>
    </row>
    <row r="9" spans="2:12" ht="22.5" customHeight="1" x14ac:dyDescent="0.3">
      <c r="B9" s="1168" t="s">
        <v>1590</v>
      </c>
      <c r="C9" s="1164"/>
      <c r="D9" s="1164"/>
      <c r="E9" s="1164"/>
      <c r="F9" s="1164"/>
      <c r="G9" s="1164"/>
      <c r="H9" s="1164"/>
      <c r="I9" s="1164"/>
      <c r="J9" s="1164"/>
      <c r="K9" s="1164"/>
      <c r="L9" s="1169"/>
    </row>
    <row r="10" spans="2:12" ht="22.5" customHeight="1" x14ac:dyDescent="0.3">
      <c r="B10" s="1170" t="s">
        <v>1591</v>
      </c>
      <c r="C10" s="1171"/>
      <c r="D10" s="1171"/>
      <c r="E10" s="1171"/>
      <c r="F10" s="1171"/>
      <c r="G10" s="1171"/>
      <c r="H10" s="1171"/>
      <c r="I10" s="1171"/>
      <c r="J10" s="1171"/>
      <c r="K10" s="1171"/>
      <c r="L10" s="1172"/>
    </row>
    <row r="11" spans="2:12" ht="22.5" customHeight="1" x14ac:dyDescent="0.3"/>
    <row r="12" spans="2:12" ht="22.5" customHeight="1" x14ac:dyDescent="0.3">
      <c r="B12" s="1163"/>
      <c r="C12" s="1163"/>
      <c r="D12" s="1163"/>
      <c r="E12" s="1163"/>
      <c r="F12" s="1163"/>
      <c r="G12" s="1163"/>
      <c r="H12" s="1163"/>
      <c r="I12" s="1163"/>
      <c r="J12" s="1163"/>
      <c r="K12" s="1163"/>
      <c r="L12" s="1163"/>
    </row>
    <row r="13" spans="2:12" ht="22.5" customHeight="1" x14ac:dyDescent="0.3">
      <c r="B13" s="1164"/>
      <c r="C13" s="1164"/>
      <c r="D13" s="1164"/>
      <c r="E13" s="1164"/>
      <c r="F13" s="1164"/>
      <c r="G13" s="1164"/>
      <c r="H13" s="1164"/>
      <c r="I13" s="1164"/>
      <c r="J13" s="1164"/>
      <c r="K13" s="1164"/>
      <c r="L13" s="1164"/>
    </row>
    <row r="14" spans="2:12" ht="22.5" customHeight="1" x14ac:dyDescent="0.3">
      <c r="B14" s="1163"/>
      <c r="C14" s="1163"/>
      <c r="D14" s="1163"/>
      <c r="E14" s="1163"/>
      <c r="F14" s="1163"/>
      <c r="G14" s="1163"/>
      <c r="H14" s="1163"/>
      <c r="I14" s="1163"/>
      <c r="J14" s="1163"/>
      <c r="K14" s="1163"/>
      <c r="L14" s="1163"/>
    </row>
    <row r="15" spans="2:12" ht="22.5" customHeight="1" x14ac:dyDescent="0.3"/>
    <row r="16" spans="2:12" ht="22.5" customHeight="1" x14ac:dyDescent="0.3"/>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4E00-000000000000}"/>
    <hyperlink ref="B6:L6" location="'EU SEC1'!A1" display="Šablona EU SEC1 – Sekuritizované expozice v investičním portfoliu" xr:uid="{00000000-0004-0000-4E00-000001000000}"/>
    <hyperlink ref="B7:L7" location="'EU SEC2'!A1" display="Šablona EU SEC2 – Sekuritizované expozice v obchodním portfoliu" xr:uid="{00000000-0004-0000-4E00-000002000000}"/>
    <hyperlink ref="B8:L8" location="'EU SEC3'!A1" display="Šablona EU SEC3 – Sekuritizované expozice v investičním portfoliu a související regulatorní kapitálové požadavky – instituce jednající jako původce nebo sponzor" xr:uid="{00000000-0004-0000-4E00-000003000000}"/>
    <hyperlink ref="B9:L9" location="'EU SEC4'!A1" display="Šablona EU SEC4 – Sekuritizované expozice v investičním portfoliu a související regulativní kapitálové požadavky – instituce jednající jako investor" xr:uid="{00000000-0004-0000-4E00-000004000000}"/>
    <hyperlink ref="B10:L10" location="'EU SEC5'!A1" display="Šablona EU SEC5 – Expozice sekuritizované institucí – Expozice v selhání a specifické úpravy o úvěrové riziko" xr:uid="{00000000-0004-0000-4E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5" tint="0.79998168889431442"/>
    <pageSetUpPr fitToPage="1"/>
  </sheetPr>
  <dimension ref="A1:C16"/>
  <sheetViews>
    <sheetView showGridLines="0" view="pageLayout" zoomScaleNormal="100" workbookViewId="0">
      <selection activeCell="C6" sqref="C6"/>
    </sheetView>
  </sheetViews>
  <sheetFormatPr defaultColWidth="11.44140625" defaultRowHeight="14.4" x14ac:dyDescent="0.3"/>
  <cols>
    <col min="1" max="1" width="15.88671875" customWidth="1"/>
    <col min="2" max="2" width="12.33203125" bestFit="1" customWidth="1"/>
    <col min="3" max="3" width="87.33203125" customWidth="1"/>
  </cols>
  <sheetData>
    <row r="1" spans="1:3" ht="18" x14ac:dyDescent="0.35">
      <c r="A1" s="46" t="s">
        <v>1586</v>
      </c>
    </row>
    <row r="2" spans="1:3" x14ac:dyDescent="0.3">
      <c r="A2" t="s">
        <v>124</v>
      </c>
    </row>
    <row r="5" spans="1:3" x14ac:dyDescent="0.3">
      <c r="A5" s="353" t="s">
        <v>125</v>
      </c>
      <c r="B5" s="372" t="s">
        <v>119</v>
      </c>
      <c r="C5" s="48" t="s">
        <v>126</v>
      </c>
    </row>
    <row r="6" spans="1:3" ht="72" x14ac:dyDescent="0.3">
      <c r="A6" s="352" t="s">
        <v>1592</v>
      </c>
      <c r="B6" s="372" t="s">
        <v>115</v>
      </c>
      <c r="C6" s="539" t="s">
        <v>1593</v>
      </c>
    </row>
    <row r="7" spans="1:3" ht="72" x14ac:dyDescent="0.3">
      <c r="A7" s="352" t="s">
        <v>1594</v>
      </c>
      <c r="B7" s="49" t="s">
        <v>117</v>
      </c>
      <c r="C7" s="539" t="s">
        <v>1595</v>
      </c>
    </row>
    <row r="8" spans="1:3" ht="43.2" x14ac:dyDescent="0.3">
      <c r="A8" s="352" t="s">
        <v>1596</v>
      </c>
      <c r="B8" s="372" t="s">
        <v>151</v>
      </c>
      <c r="C8" s="539" t="s">
        <v>1597</v>
      </c>
    </row>
    <row r="9" spans="1:3" ht="115.2" x14ac:dyDescent="0.3">
      <c r="A9" s="352" t="s">
        <v>1598</v>
      </c>
      <c r="B9" s="372" t="s">
        <v>136</v>
      </c>
      <c r="C9" s="539" t="s">
        <v>1599</v>
      </c>
    </row>
    <row r="10" spans="1:3" ht="28.8" x14ac:dyDescent="0.3">
      <c r="A10" s="352" t="s">
        <v>1600</v>
      </c>
      <c r="B10" s="372" t="s">
        <v>138</v>
      </c>
      <c r="C10" s="539" t="s">
        <v>1601</v>
      </c>
    </row>
    <row r="11" spans="1:3" ht="43.2" x14ac:dyDescent="0.3">
      <c r="A11" s="352" t="s">
        <v>1602</v>
      </c>
      <c r="B11" s="372" t="s">
        <v>141</v>
      </c>
      <c r="C11" s="539" t="s">
        <v>1603</v>
      </c>
    </row>
    <row r="12" spans="1:3" ht="28.8" x14ac:dyDescent="0.3">
      <c r="A12" s="352" t="s">
        <v>1604</v>
      </c>
      <c r="B12" s="372" t="s">
        <v>144</v>
      </c>
      <c r="C12" s="539" t="s">
        <v>1605</v>
      </c>
    </row>
    <row r="13" spans="1:3" ht="28.8" x14ac:dyDescent="0.3">
      <c r="A13" s="352" t="s">
        <v>1606</v>
      </c>
      <c r="B13" s="372" t="s">
        <v>251</v>
      </c>
      <c r="C13" s="539" t="s">
        <v>1607</v>
      </c>
    </row>
    <row r="14" spans="1:3" ht="86.4" x14ac:dyDescent="0.3">
      <c r="A14" s="352" t="s">
        <v>1608</v>
      </c>
      <c r="B14" s="372" t="s">
        <v>300</v>
      </c>
      <c r="C14" s="539" t="s">
        <v>1609</v>
      </c>
    </row>
    <row r="16" spans="1:3" x14ac:dyDescent="0.3">
      <c r="B16" s="1517"/>
      <c r="C16" s="1322"/>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Q20"/>
  <sheetViews>
    <sheetView showGridLines="0" zoomScaleNormal="100" workbookViewId="0">
      <selection activeCell="C5" sqref="C5:I5"/>
    </sheetView>
  </sheetViews>
  <sheetFormatPr defaultColWidth="9.109375" defaultRowHeight="14.4" x14ac:dyDescent="0.3"/>
  <cols>
    <col min="1" max="1" width="5.109375" customWidth="1"/>
    <col min="2" max="2" width="35.6640625" customWidth="1"/>
    <col min="3" max="17" width="12.33203125" customWidth="1"/>
  </cols>
  <sheetData>
    <row r="1" spans="1:17" ht="18" x14ac:dyDescent="0.35">
      <c r="A1" s="34"/>
      <c r="B1" s="1520" t="s">
        <v>1587</v>
      </c>
      <c r="C1" s="1521"/>
      <c r="D1" s="1521"/>
      <c r="E1" s="1521"/>
      <c r="F1" s="1521"/>
      <c r="G1" s="1521"/>
      <c r="H1" s="1521"/>
      <c r="I1" s="1521"/>
      <c r="J1" s="1521"/>
      <c r="K1" s="1521"/>
      <c r="L1" s="1521"/>
      <c r="M1" s="1521"/>
      <c r="N1" s="1521"/>
      <c r="O1" s="1521"/>
      <c r="P1" s="1521"/>
      <c r="Q1" s="1521"/>
    </row>
    <row r="4" spans="1:17" x14ac:dyDescent="0.3">
      <c r="A4" s="540"/>
      <c r="B4" s="541"/>
      <c r="C4" s="499" t="s">
        <v>6</v>
      </c>
      <c r="D4" s="499" t="s">
        <v>7</v>
      </c>
      <c r="E4" s="499" t="s">
        <v>8</v>
      </c>
      <c r="F4" s="499" t="s">
        <v>43</v>
      </c>
      <c r="G4" s="499" t="s">
        <v>44</v>
      </c>
      <c r="H4" s="499" t="s">
        <v>163</v>
      </c>
      <c r="I4" s="499" t="s">
        <v>164</v>
      </c>
      <c r="J4" s="499" t="s">
        <v>197</v>
      </c>
      <c r="K4" s="499" t="s">
        <v>444</v>
      </c>
      <c r="L4" s="499" t="s">
        <v>445</v>
      </c>
      <c r="M4" s="499" t="s">
        <v>446</v>
      </c>
      <c r="N4" s="499" t="s">
        <v>447</v>
      </c>
      <c r="O4" s="499" t="s">
        <v>448</v>
      </c>
      <c r="P4" s="499" t="s">
        <v>736</v>
      </c>
      <c r="Q4" s="499" t="s">
        <v>737</v>
      </c>
    </row>
    <row r="5" spans="1:17" x14ac:dyDescent="0.3">
      <c r="A5" s="540"/>
      <c r="B5" s="541"/>
      <c r="C5" s="1522" t="s">
        <v>1610</v>
      </c>
      <c r="D5" s="1522"/>
      <c r="E5" s="1522"/>
      <c r="F5" s="1522"/>
      <c r="G5" s="1522"/>
      <c r="H5" s="1522"/>
      <c r="I5" s="1522"/>
      <c r="J5" s="1522" t="s">
        <v>1611</v>
      </c>
      <c r="K5" s="1522"/>
      <c r="L5" s="1522"/>
      <c r="M5" s="1522"/>
      <c r="N5" s="1522" t="s">
        <v>1612</v>
      </c>
      <c r="O5" s="1522"/>
      <c r="P5" s="1522"/>
      <c r="Q5" s="1522"/>
    </row>
    <row r="6" spans="1:17" x14ac:dyDescent="0.3">
      <c r="A6" s="540"/>
      <c r="B6" s="541"/>
      <c r="C6" s="1523" t="s">
        <v>1613</v>
      </c>
      <c r="D6" s="1524"/>
      <c r="E6" s="1524"/>
      <c r="F6" s="1525"/>
      <c r="G6" s="1526" t="s">
        <v>1614</v>
      </c>
      <c r="H6" s="1522"/>
      <c r="I6" s="542" t="s">
        <v>1615</v>
      </c>
      <c r="J6" s="1522" t="s">
        <v>1613</v>
      </c>
      <c r="K6" s="1522"/>
      <c r="L6" s="1518" t="s">
        <v>1614</v>
      </c>
      <c r="M6" s="542" t="s">
        <v>1615</v>
      </c>
      <c r="N6" s="1522" t="s">
        <v>1613</v>
      </c>
      <c r="O6" s="1522"/>
      <c r="P6" s="1518" t="s">
        <v>1614</v>
      </c>
      <c r="Q6" s="542" t="s">
        <v>1615</v>
      </c>
    </row>
    <row r="7" spans="1:17" x14ac:dyDescent="0.3">
      <c r="A7" s="540"/>
      <c r="B7" s="541"/>
      <c r="C7" s="1528" t="s">
        <v>1616</v>
      </c>
      <c r="D7" s="1525"/>
      <c r="E7" s="1528" t="s">
        <v>1617</v>
      </c>
      <c r="F7" s="1525"/>
      <c r="G7" s="1527"/>
      <c r="H7" s="1529" t="s">
        <v>1618</v>
      </c>
      <c r="I7" s="1527"/>
      <c r="J7" s="1518" t="s">
        <v>1616</v>
      </c>
      <c r="K7" s="1518" t="s">
        <v>1617</v>
      </c>
      <c r="L7" s="1527"/>
      <c r="M7" s="1527"/>
      <c r="N7" s="1518" t="s">
        <v>1616</v>
      </c>
      <c r="O7" s="1518" t="s">
        <v>1617</v>
      </c>
      <c r="P7" s="1527"/>
      <c r="Q7" s="1527"/>
    </row>
    <row r="8" spans="1:17" ht="43.2" x14ac:dyDescent="0.3">
      <c r="A8" s="543"/>
      <c r="B8" s="544"/>
      <c r="C8" s="545"/>
      <c r="D8" s="404" t="s">
        <v>1618</v>
      </c>
      <c r="E8" s="545"/>
      <c r="F8" s="404" t="s">
        <v>1618</v>
      </c>
      <c r="G8" s="1519"/>
      <c r="H8" s="1530"/>
      <c r="I8" s="1519"/>
      <c r="J8" s="1519"/>
      <c r="K8" s="1519"/>
      <c r="L8" s="1519"/>
      <c r="M8" s="1519"/>
      <c r="N8" s="1519"/>
      <c r="O8" s="1519"/>
      <c r="P8" s="1519"/>
      <c r="Q8" s="1519"/>
    </row>
    <row r="9" spans="1:17" x14ac:dyDescent="0.3">
      <c r="A9" s="546">
        <v>1</v>
      </c>
      <c r="B9" s="547" t="s">
        <v>1619</v>
      </c>
      <c r="C9" s="545"/>
      <c r="D9" s="499"/>
      <c r="E9" s="545"/>
      <c r="F9" s="499"/>
      <c r="G9" s="548"/>
      <c r="H9" s="548"/>
      <c r="I9" s="548"/>
      <c r="J9" s="548"/>
      <c r="K9" s="548"/>
      <c r="L9" s="548"/>
      <c r="M9" s="548"/>
      <c r="N9" s="548"/>
      <c r="O9" s="548"/>
      <c r="P9" s="548"/>
      <c r="Q9" s="548"/>
    </row>
    <row r="10" spans="1:17" x14ac:dyDescent="0.3">
      <c r="A10" s="133">
        <v>2</v>
      </c>
      <c r="B10" s="549" t="s">
        <v>1620</v>
      </c>
      <c r="C10" s="499"/>
      <c r="D10" s="499"/>
      <c r="E10" s="499"/>
      <c r="F10" s="499"/>
      <c r="G10" s="499"/>
      <c r="H10" s="499"/>
      <c r="I10" s="499"/>
      <c r="J10" s="499"/>
      <c r="K10" s="499"/>
      <c r="L10" s="499"/>
      <c r="M10" s="499"/>
      <c r="N10" s="499"/>
      <c r="O10" s="499"/>
      <c r="P10" s="499"/>
      <c r="Q10" s="499"/>
    </row>
    <row r="11" spans="1:17" x14ac:dyDescent="0.3">
      <c r="A11" s="133">
        <v>3</v>
      </c>
      <c r="B11" s="186" t="s">
        <v>1621</v>
      </c>
      <c r="C11" s="186"/>
      <c r="D11" s="186"/>
      <c r="E11" s="186"/>
      <c r="F11" s="186"/>
      <c r="G11" s="186"/>
      <c r="H11" s="550"/>
      <c r="I11" s="550"/>
      <c r="J11" s="550"/>
      <c r="K11" s="550"/>
      <c r="L11" s="550"/>
      <c r="M11" s="550"/>
      <c r="N11" s="550"/>
      <c r="O11" s="550"/>
      <c r="P11" s="550"/>
      <c r="Q11" s="550"/>
    </row>
    <row r="12" spans="1:17" x14ac:dyDescent="0.3">
      <c r="A12" s="133">
        <v>4</v>
      </c>
      <c r="B12" s="186" t="s">
        <v>1622</v>
      </c>
      <c r="C12" s="186"/>
      <c r="D12" s="186"/>
      <c r="E12" s="186"/>
      <c r="F12" s="186"/>
      <c r="G12" s="186"/>
      <c r="H12" s="550"/>
      <c r="I12" s="550"/>
      <c r="J12" s="550"/>
      <c r="K12" s="550"/>
      <c r="L12" s="550"/>
      <c r="M12" s="550"/>
      <c r="N12" s="550"/>
      <c r="O12" s="550"/>
      <c r="P12" s="550"/>
      <c r="Q12" s="550"/>
    </row>
    <row r="13" spans="1:17" x14ac:dyDescent="0.3">
      <c r="A13" s="133">
        <v>5</v>
      </c>
      <c r="B13" s="186" t="s">
        <v>1623</v>
      </c>
      <c r="C13" s="186"/>
      <c r="D13" s="186"/>
      <c r="E13" s="186"/>
      <c r="F13" s="186"/>
      <c r="G13" s="186"/>
      <c r="H13" s="550"/>
      <c r="I13" s="550"/>
      <c r="J13" s="550"/>
      <c r="K13" s="550"/>
      <c r="L13" s="550"/>
      <c r="M13" s="550"/>
      <c r="N13" s="550"/>
      <c r="O13" s="550"/>
      <c r="P13" s="550"/>
      <c r="Q13" s="550"/>
    </row>
    <row r="14" spans="1:17" x14ac:dyDescent="0.3">
      <c r="A14" s="133">
        <v>6</v>
      </c>
      <c r="B14" s="186" t="s">
        <v>1624</v>
      </c>
      <c r="C14" s="186"/>
      <c r="D14" s="186"/>
      <c r="E14" s="186"/>
      <c r="F14" s="186"/>
      <c r="G14" s="186"/>
      <c r="H14" s="550"/>
      <c r="I14" s="550"/>
      <c r="J14" s="550"/>
      <c r="K14" s="550"/>
      <c r="L14" s="550"/>
      <c r="M14" s="550"/>
      <c r="N14" s="550"/>
      <c r="O14" s="550"/>
      <c r="P14" s="550"/>
      <c r="Q14" s="550"/>
    </row>
    <row r="15" spans="1:17" x14ac:dyDescent="0.3">
      <c r="A15" s="133">
        <v>7</v>
      </c>
      <c r="B15" s="551" t="s">
        <v>1625</v>
      </c>
      <c r="C15" s="499"/>
      <c r="D15" s="499"/>
      <c r="E15" s="499"/>
      <c r="F15" s="499"/>
      <c r="G15" s="499"/>
      <c r="H15" s="499"/>
      <c r="I15" s="499"/>
      <c r="J15" s="499"/>
      <c r="K15" s="499"/>
      <c r="L15" s="499"/>
      <c r="M15" s="499"/>
      <c r="N15" s="499"/>
      <c r="O15" s="499"/>
      <c r="P15" s="499"/>
      <c r="Q15" s="499"/>
    </row>
    <row r="16" spans="1:17" x14ac:dyDescent="0.3">
      <c r="A16" s="133">
        <v>8</v>
      </c>
      <c r="B16" s="186" t="s">
        <v>1626</v>
      </c>
      <c r="C16" s="186"/>
      <c r="D16" s="186"/>
      <c r="E16" s="186"/>
      <c r="F16" s="186"/>
      <c r="G16" s="186"/>
      <c r="H16" s="186"/>
      <c r="I16" s="186"/>
      <c r="J16" s="186"/>
      <c r="K16" s="186"/>
      <c r="L16" s="186"/>
      <c r="M16" s="186"/>
      <c r="N16" s="186"/>
      <c r="O16" s="186"/>
      <c r="P16" s="186"/>
      <c r="Q16" s="186"/>
    </row>
    <row r="17" spans="1:17" x14ac:dyDescent="0.3">
      <c r="A17" s="133">
        <v>9</v>
      </c>
      <c r="B17" s="186" t="s">
        <v>1627</v>
      </c>
      <c r="C17" s="186"/>
      <c r="D17" s="186"/>
      <c r="E17" s="186"/>
      <c r="F17" s="186"/>
      <c r="G17" s="186"/>
      <c r="H17" s="186"/>
      <c r="I17" s="186"/>
      <c r="J17" s="186"/>
      <c r="K17" s="186"/>
      <c r="L17" s="186"/>
      <c r="M17" s="186"/>
      <c r="N17" s="186"/>
      <c r="O17" s="186"/>
      <c r="P17" s="186"/>
      <c r="Q17" s="186"/>
    </row>
    <row r="18" spans="1:17" x14ac:dyDescent="0.3">
      <c r="A18" s="133">
        <v>10</v>
      </c>
      <c r="B18" s="186" t="s">
        <v>1628</v>
      </c>
      <c r="C18" s="186"/>
      <c r="D18" s="186"/>
      <c r="E18" s="186"/>
      <c r="F18" s="186"/>
      <c r="G18" s="186"/>
      <c r="H18" s="186"/>
      <c r="I18" s="186"/>
      <c r="J18" s="186"/>
      <c r="K18" s="186"/>
      <c r="L18" s="186"/>
      <c r="M18" s="186"/>
      <c r="N18" s="186"/>
      <c r="O18" s="186"/>
      <c r="P18" s="186"/>
      <c r="Q18" s="186"/>
    </row>
    <row r="19" spans="1:17" x14ac:dyDescent="0.3">
      <c r="A19" s="133">
        <v>11</v>
      </c>
      <c r="B19" s="186" t="s">
        <v>1629</v>
      </c>
      <c r="C19" s="186"/>
      <c r="D19" s="186"/>
      <c r="E19" s="186"/>
      <c r="F19" s="186"/>
      <c r="G19" s="186"/>
      <c r="H19" s="186"/>
      <c r="I19" s="186"/>
      <c r="J19" s="186"/>
      <c r="K19" s="186"/>
      <c r="L19" s="186"/>
      <c r="M19" s="186"/>
      <c r="N19" s="186"/>
      <c r="O19" s="186"/>
      <c r="P19" s="186"/>
      <c r="Q19" s="186"/>
    </row>
    <row r="20" spans="1:17" x14ac:dyDescent="0.3">
      <c r="A20" s="133">
        <v>12</v>
      </c>
      <c r="B20" s="186" t="s">
        <v>1624</v>
      </c>
      <c r="C20" s="186"/>
      <c r="D20" s="186"/>
      <c r="E20" s="186"/>
      <c r="F20" s="186"/>
      <c r="G20" s="186"/>
      <c r="H20" s="186"/>
      <c r="I20" s="186"/>
      <c r="J20" s="186"/>
      <c r="K20" s="186"/>
      <c r="L20" s="186"/>
      <c r="M20" s="186"/>
      <c r="N20" s="186"/>
      <c r="O20" s="186"/>
      <c r="P20" s="186"/>
      <c r="Q20" s="186"/>
    </row>
  </sheetData>
  <mergeCells count="21">
    <mergeCell ref="K7:K8"/>
    <mergeCell ref="M7:M8"/>
    <mergeCell ref="N7:N8"/>
    <mergeCell ref="O7:O8"/>
    <mergeCell ref="Q7:Q8"/>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9" tint="0.79998168889431442"/>
    <pageSetUpPr fitToPage="1"/>
  </sheetPr>
  <dimension ref="A1:N19"/>
  <sheetViews>
    <sheetView showGridLines="0" view="pageLayout" zoomScaleNormal="100" workbookViewId="0">
      <selection activeCell="B8" sqref="B8"/>
    </sheetView>
  </sheetViews>
  <sheetFormatPr defaultColWidth="9.109375" defaultRowHeight="14.4" x14ac:dyDescent="0.3"/>
  <cols>
    <col min="1" max="1" width="5.33203125" customWidth="1"/>
    <col min="2" max="2" width="35.88671875" customWidth="1"/>
    <col min="3" max="12" width="12.33203125" customWidth="1"/>
    <col min="13" max="13" width="15.88671875" customWidth="1"/>
  </cols>
  <sheetData>
    <row r="1" spans="1:14" ht="18" x14ac:dyDescent="0.35">
      <c r="B1" s="552" t="s">
        <v>1588</v>
      </c>
      <c r="C1" s="553"/>
      <c r="D1" s="553"/>
      <c r="E1" s="553"/>
      <c r="F1" s="553"/>
      <c r="G1" s="553"/>
      <c r="H1" s="553"/>
      <c r="I1" s="553"/>
      <c r="J1" s="553"/>
      <c r="K1" s="553"/>
      <c r="L1" s="553"/>
      <c r="M1" s="553"/>
    </row>
    <row r="4" spans="1:14" x14ac:dyDescent="0.3">
      <c r="A4" s="540"/>
      <c r="B4" s="541"/>
      <c r="C4" s="499" t="s">
        <v>6</v>
      </c>
      <c r="D4" s="499" t="s">
        <v>7</v>
      </c>
      <c r="E4" s="499" t="s">
        <v>8</v>
      </c>
      <c r="F4" s="499" t="s">
        <v>43</v>
      </c>
      <c r="G4" s="499" t="s">
        <v>44</v>
      </c>
      <c r="H4" s="499" t="s">
        <v>163</v>
      </c>
      <c r="I4" s="499" t="s">
        <v>164</v>
      </c>
      <c r="J4" s="499" t="s">
        <v>197</v>
      </c>
      <c r="K4" s="499" t="s">
        <v>444</v>
      </c>
      <c r="L4" s="499" t="s">
        <v>445</v>
      </c>
      <c r="M4" s="499" t="s">
        <v>446</v>
      </c>
      <c r="N4" s="499" t="s">
        <v>447</v>
      </c>
    </row>
    <row r="5" spans="1:14" x14ac:dyDescent="0.3">
      <c r="A5" s="540"/>
      <c r="B5" s="541"/>
      <c r="C5" s="1522" t="s">
        <v>1610</v>
      </c>
      <c r="D5" s="1522"/>
      <c r="E5" s="1522"/>
      <c r="F5" s="1522"/>
      <c r="G5" s="1522" t="s">
        <v>1611</v>
      </c>
      <c r="H5" s="1522"/>
      <c r="I5" s="1522"/>
      <c r="J5" s="1522"/>
      <c r="K5" s="1522" t="s">
        <v>1612</v>
      </c>
      <c r="L5" s="1522"/>
      <c r="M5" s="1522"/>
      <c r="N5" s="1522"/>
    </row>
    <row r="6" spans="1:14" x14ac:dyDescent="0.3">
      <c r="A6" s="540"/>
      <c r="B6" s="541"/>
      <c r="C6" s="1523" t="s">
        <v>1613</v>
      </c>
      <c r="D6" s="1524"/>
      <c r="E6" s="1518" t="s">
        <v>1614</v>
      </c>
      <c r="F6" s="542" t="s">
        <v>1615</v>
      </c>
      <c r="G6" s="1522" t="s">
        <v>1613</v>
      </c>
      <c r="H6" s="1522"/>
      <c r="I6" s="1518" t="s">
        <v>1614</v>
      </c>
      <c r="J6" s="542" t="s">
        <v>1615</v>
      </c>
      <c r="K6" s="1522" t="s">
        <v>1613</v>
      </c>
      <c r="L6" s="1522"/>
      <c r="M6" s="1518" t="s">
        <v>1614</v>
      </c>
      <c r="N6" s="542" t="s">
        <v>1615</v>
      </c>
    </row>
    <row r="7" spans="1:14" x14ac:dyDescent="0.3">
      <c r="A7" s="543"/>
      <c r="B7" s="544"/>
      <c r="C7" s="554" t="s">
        <v>1616</v>
      </c>
      <c r="D7" s="554" t="s">
        <v>1617</v>
      </c>
      <c r="E7" s="1519"/>
      <c r="F7" s="548"/>
      <c r="G7" s="555" t="s">
        <v>1616</v>
      </c>
      <c r="H7" s="555" t="s">
        <v>1617</v>
      </c>
      <c r="I7" s="1519"/>
      <c r="J7" s="548"/>
      <c r="K7" s="555" t="s">
        <v>1616</v>
      </c>
      <c r="L7" s="555" t="s">
        <v>1617</v>
      </c>
      <c r="M7" s="1519"/>
      <c r="N7" s="548"/>
    </row>
    <row r="8" spans="1:14" x14ac:dyDescent="0.3">
      <c r="A8" s="546">
        <v>1</v>
      </c>
      <c r="B8" s="547" t="s">
        <v>1619</v>
      </c>
      <c r="C8" s="554"/>
      <c r="D8" s="554"/>
      <c r="E8" s="548"/>
      <c r="F8" s="555"/>
      <c r="G8" s="555"/>
      <c r="H8" s="555"/>
      <c r="I8" s="548"/>
      <c r="J8" s="555"/>
      <c r="K8" s="555"/>
      <c r="L8" s="555"/>
      <c r="M8" s="548"/>
      <c r="N8" s="555"/>
    </row>
    <row r="9" spans="1:14" x14ac:dyDescent="0.3">
      <c r="A9" s="133">
        <v>2</v>
      </c>
      <c r="B9" s="556" t="s">
        <v>1620</v>
      </c>
      <c r="C9" s="499"/>
      <c r="D9" s="499"/>
      <c r="E9" s="499"/>
      <c r="F9" s="499"/>
      <c r="G9" s="499"/>
      <c r="H9" s="499"/>
      <c r="I9" s="499"/>
      <c r="J9" s="499"/>
      <c r="K9" s="499"/>
      <c r="L9" s="499"/>
      <c r="M9" s="499"/>
      <c r="N9" s="499"/>
    </row>
    <row r="10" spans="1:14" x14ac:dyDescent="0.3">
      <c r="A10" s="133">
        <v>3</v>
      </c>
      <c r="B10" s="557" t="s">
        <v>1621</v>
      </c>
      <c r="C10" s="550"/>
      <c r="D10" s="550"/>
      <c r="E10" s="550"/>
      <c r="F10" s="550"/>
      <c r="G10" s="550"/>
      <c r="H10" s="550"/>
      <c r="I10" s="550"/>
      <c r="J10" s="550"/>
      <c r="K10" s="550"/>
      <c r="L10" s="550"/>
      <c r="M10" s="550"/>
      <c r="N10" s="550"/>
    </row>
    <row r="11" spans="1:14" x14ac:dyDescent="0.3">
      <c r="A11" s="133">
        <v>4</v>
      </c>
      <c r="B11" s="557" t="s">
        <v>1622</v>
      </c>
      <c r="C11" s="550"/>
      <c r="D11" s="550"/>
      <c r="E11" s="550"/>
      <c r="F11" s="550"/>
      <c r="G11" s="550"/>
      <c r="H11" s="550"/>
      <c r="I11" s="550"/>
      <c r="J11" s="550"/>
      <c r="K11" s="550"/>
      <c r="L11" s="550"/>
      <c r="M11" s="550"/>
      <c r="N11" s="550"/>
    </row>
    <row r="12" spans="1:14" x14ac:dyDescent="0.3">
      <c r="A12" s="133">
        <v>5</v>
      </c>
      <c r="B12" s="557" t="s">
        <v>1623</v>
      </c>
      <c r="C12" s="550"/>
      <c r="D12" s="550"/>
      <c r="E12" s="550"/>
      <c r="F12" s="550"/>
      <c r="G12" s="550"/>
      <c r="H12" s="550"/>
      <c r="I12" s="550"/>
      <c r="J12" s="550"/>
      <c r="K12" s="550"/>
      <c r="L12" s="550"/>
      <c r="M12" s="550"/>
      <c r="N12" s="550"/>
    </row>
    <row r="13" spans="1:14" x14ac:dyDescent="0.3">
      <c r="A13" s="133">
        <v>6</v>
      </c>
      <c r="B13" s="557" t="s">
        <v>1624</v>
      </c>
      <c r="C13" s="550"/>
      <c r="D13" s="550"/>
      <c r="E13" s="550"/>
      <c r="F13" s="550"/>
      <c r="G13" s="550"/>
      <c r="H13" s="550"/>
      <c r="I13" s="550"/>
      <c r="J13" s="550"/>
      <c r="K13" s="550"/>
      <c r="L13" s="550"/>
      <c r="M13" s="550"/>
      <c r="N13" s="550"/>
    </row>
    <row r="14" spans="1:14" ht="15.75" customHeight="1" x14ac:dyDescent="0.3">
      <c r="A14" s="133">
        <v>7</v>
      </c>
      <c r="B14" s="556" t="s">
        <v>1625</v>
      </c>
      <c r="C14" s="499"/>
      <c r="D14" s="499"/>
      <c r="E14" s="499"/>
      <c r="F14" s="499"/>
      <c r="G14" s="499"/>
      <c r="H14" s="499"/>
      <c r="I14" s="499"/>
      <c r="J14" s="499"/>
      <c r="K14" s="499"/>
      <c r="L14" s="499"/>
      <c r="M14" s="499"/>
      <c r="N14" s="499"/>
    </row>
    <row r="15" spans="1:14" x14ac:dyDescent="0.3">
      <c r="A15" s="133">
        <v>8</v>
      </c>
      <c r="B15" s="557" t="s">
        <v>1626</v>
      </c>
      <c r="C15" s="550"/>
      <c r="D15" s="550"/>
      <c r="E15" s="550"/>
      <c r="F15" s="550"/>
      <c r="G15" s="550"/>
      <c r="H15" s="550"/>
      <c r="I15" s="550"/>
      <c r="J15" s="550"/>
      <c r="K15" s="550"/>
      <c r="L15" s="550"/>
      <c r="M15" s="550"/>
      <c r="N15" s="550"/>
    </row>
    <row r="16" spans="1:14" x14ac:dyDescent="0.3">
      <c r="A16" s="133">
        <v>9</v>
      </c>
      <c r="B16" s="557" t="s">
        <v>1627</v>
      </c>
      <c r="C16" s="550"/>
      <c r="D16" s="550"/>
      <c r="E16" s="550"/>
      <c r="F16" s="550"/>
      <c r="G16" s="550"/>
      <c r="H16" s="550"/>
      <c r="I16" s="550"/>
      <c r="J16" s="550"/>
      <c r="K16" s="550"/>
      <c r="L16" s="550"/>
      <c r="M16" s="550"/>
      <c r="N16" s="550"/>
    </row>
    <row r="17" spans="1:14" x14ac:dyDescent="0.3">
      <c r="A17" s="133">
        <v>10</v>
      </c>
      <c r="B17" s="557" t="s">
        <v>1628</v>
      </c>
      <c r="C17" s="550"/>
      <c r="D17" s="550"/>
      <c r="E17" s="550"/>
      <c r="F17" s="550"/>
      <c r="G17" s="550"/>
      <c r="H17" s="550"/>
      <c r="I17" s="550"/>
      <c r="J17" s="550"/>
      <c r="K17" s="550"/>
      <c r="L17" s="550"/>
      <c r="M17" s="550"/>
      <c r="N17" s="550"/>
    </row>
    <row r="18" spans="1:14" x14ac:dyDescent="0.3">
      <c r="A18" s="133">
        <v>11</v>
      </c>
      <c r="B18" s="557" t="s">
        <v>1629</v>
      </c>
      <c r="C18" s="550"/>
      <c r="D18" s="550"/>
      <c r="E18" s="550"/>
      <c r="F18" s="550"/>
      <c r="G18" s="550"/>
      <c r="H18" s="550"/>
      <c r="I18" s="550"/>
      <c r="J18" s="550"/>
      <c r="K18" s="550"/>
      <c r="L18" s="550"/>
      <c r="M18" s="550"/>
      <c r="N18" s="550"/>
    </row>
    <row r="19" spans="1:14" x14ac:dyDescent="0.3">
      <c r="A19" s="133">
        <v>12</v>
      </c>
      <c r="B19" s="557" t="s">
        <v>1624</v>
      </c>
      <c r="C19" s="186"/>
      <c r="D19" s="186"/>
      <c r="E19" s="186"/>
      <c r="F19" s="186"/>
      <c r="G19" s="186"/>
      <c r="H19" s="186"/>
      <c r="I19" s="186"/>
      <c r="J19" s="186"/>
      <c r="K19" s="186"/>
      <c r="L19" s="186"/>
      <c r="M19" s="186"/>
      <c r="N19" s="186"/>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5" orientation="landscape" cellComments="asDisplayed" verticalDpi="598" r:id="rId1"/>
  <headerFooter>
    <oddHeader>&amp;CCS
Příloha XXVII</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9" tint="0.79998168889431442"/>
    <pageSetUpPr fitToPage="1"/>
  </sheetPr>
  <dimension ref="A1:T21"/>
  <sheetViews>
    <sheetView showGridLines="0" view="pageLayout" zoomScale="85" zoomScaleNormal="100" zoomScalePageLayoutView="85" workbookViewId="0">
      <selection activeCell="B1" sqref="B1"/>
    </sheetView>
  </sheetViews>
  <sheetFormatPr defaultColWidth="9.109375" defaultRowHeight="14.4" x14ac:dyDescent="0.3"/>
  <cols>
    <col min="1" max="1" width="5.109375" customWidth="1"/>
    <col min="2" max="3" width="13.6640625" customWidth="1"/>
    <col min="4" max="20" width="13.44140625" customWidth="1"/>
  </cols>
  <sheetData>
    <row r="1" spans="1:20" ht="18" x14ac:dyDescent="0.35">
      <c r="B1" s="558" t="s">
        <v>1630</v>
      </c>
      <c r="C1" s="487"/>
      <c r="E1" s="487"/>
      <c r="F1" s="487"/>
      <c r="G1" s="487"/>
      <c r="H1" s="487"/>
      <c r="I1" s="487"/>
      <c r="J1" s="487"/>
      <c r="K1" s="487"/>
      <c r="L1" s="487"/>
      <c r="M1" s="487"/>
      <c r="N1" s="487"/>
      <c r="O1" s="487"/>
    </row>
    <row r="2" spans="1:20" ht="18" x14ac:dyDescent="0.35">
      <c r="B2" s="559"/>
      <c r="C2" s="560"/>
      <c r="D2" s="560"/>
      <c r="E2" s="560"/>
      <c r="F2" s="560"/>
      <c r="G2" s="560"/>
      <c r="H2" s="560"/>
      <c r="I2" s="560"/>
      <c r="J2" s="560"/>
      <c r="K2" s="560"/>
      <c r="L2" s="561"/>
      <c r="M2" s="561"/>
    </row>
    <row r="4" spans="1:20" x14ac:dyDescent="0.3">
      <c r="A4" s="113"/>
      <c r="B4" s="113"/>
      <c r="C4" s="113"/>
      <c r="D4" s="499" t="s">
        <v>6</v>
      </c>
      <c r="E4" s="499" t="s">
        <v>7</v>
      </c>
      <c r="F4" s="499" t="s">
        <v>8</v>
      </c>
      <c r="G4" s="499" t="s">
        <v>43</v>
      </c>
      <c r="H4" s="499" t="s">
        <v>44</v>
      </c>
      <c r="I4" s="499" t="s">
        <v>163</v>
      </c>
      <c r="J4" s="499" t="s">
        <v>164</v>
      </c>
      <c r="K4" s="499" t="s">
        <v>197</v>
      </c>
      <c r="L4" s="499" t="s">
        <v>444</v>
      </c>
      <c r="M4" s="499" t="s">
        <v>445</v>
      </c>
      <c r="N4" s="499" t="s">
        <v>446</v>
      </c>
      <c r="O4" s="499" t="s">
        <v>447</v>
      </c>
      <c r="P4" s="499" t="s">
        <v>448</v>
      </c>
      <c r="Q4" s="499" t="s">
        <v>736</v>
      </c>
      <c r="R4" s="499" t="s">
        <v>737</v>
      </c>
      <c r="S4" s="499" t="s">
        <v>1631</v>
      </c>
      <c r="T4" s="499" t="s">
        <v>1632</v>
      </c>
    </row>
    <row r="5" spans="1:20" x14ac:dyDescent="0.3">
      <c r="A5" s="113"/>
      <c r="B5" s="113"/>
      <c r="C5" s="113"/>
      <c r="D5" s="1532" t="s">
        <v>1633</v>
      </c>
      <c r="E5" s="1522"/>
      <c r="F5" s="1522"/>
      <c r="G5" s="1522"/>
      <c r="H5" s="1522"/>
      <c r="I5" s="1522" t="s">
        <v>1634</v>
      </c>
      <c r="J5" s="1522"/>
      <c r="K5" s="1522"/>
      <c r="L5" s="1522"/>
      <c r="M5" s="1522" t="s">
        <v>1635</v>
      </c>
      <c r="N5" s="1522"/>
      <c r="O5" s="1522"/>
      <c r="P5" s="1522"/>
      <c r="Q5" s="1522" t="s">
        <v>1636</v>
      </c>
      <c r="R5" s="1522"/>
      <c r="S5" s="1522"/>
      <c r="T5" s="1522"/>
    </row>
    <row r="6" spans="1:20" s="354" customFormat="1" ht="28.8" x14ac:dyDescent="0.3">
      <c r="A6" s="562"/>
      <c r="B6" s="562"/>
      <c r="C6" s="562"/>
      <c r="D6" s="563" t="s">
        <v>1637</v>
      </c>
      <c r="E6" s="563" t="s">
        <v>1638</v>
      </c>
      <c r="F6" s="563" t="s">
        <v>1639</v>
      </c>
      <c r="G6" s="563" t="s">
        <v>1640</v>
      </c>
      <c r="H6" s="563" t="s">
        <v>1641</v>
      </c>
      <c r="I6" s="563" t="s">
        <v>1642</v>
      </c>
      <c r="J6" s="563" t="s">
        <v>1643</v>
      </c>
      <c r="K6" s="563" t="s">
        <v>1644</v>
      </c>
      <c r="L6" s="564" t="s">
        <v>1641</v>
      </c>
      <c r="M6" s="563" t="s">
        <v>1642</v>
      </c>
      <c r="N6" s="563" t="s">
        <v>1643</v>
      </c>
      <c r="O6" s="563" t="s">
        <v>1644</v>
      </c>
      <c r="P6" s="564" t="s">
        <v>1645</v>
      </c>
      <c r="Q6" s="563" t="s">
        <v>1642</v>
      </c>
      <c r="R6" s="563" t="s">
        <v>1643</v>
      </c>
      <c r="S6" s="563" t="s">
        <v>1644</v>
      </c>
      <c r="T6" s="564" t="s">
        <v>1645</v>
      </c>
    </row>
    <row r="7" spans="1:20" x14ac:dyDescent="0.3">
      <c r="A7" s="565">
        <v>1</v>
      </c>
      <c r="B7" s="1533" t="s">
        <v>1619</v>
      </c>
      <c r="C7" s="1533"/>
      <c r="D7" s="186"/>
      <c r="E7" s="186"/>
      <c r="F7" s="186"/>
      <c r="G7" s="186"/>
      <c r="H7" s="186"/>
      <c r="I7" s="186"/>
      <c r="J7" s="186"/>
      <c r="K7" s="186"/>
      <c r="L7" s="186"/>
      <c r="M7" s="186"/>
      <c r="N7" s="186"/>
      <c r="O7" s="186"/>
      <c r="P7" s="186"/>
      <c r="Q7" s="186"/>
      <c r="R7" s="186"/>
      <c r="S7" s="186"/>
      <c r="T7" s="186"/>
    </row>
    <row r="8" spans="1:20" x14ac:dyDescent="0.3">
      <c r="A8" s="499">
        <v>2</v>
      </c>
      <c r="B8" s="1531" t="s">
        <v>1646</v>
      </c>
      <c r="C8" s="1531"/>
      <c r="D8" s="186"/>
      <c r="E8" s="186"/>
      <c r="F8" s="186"/>
      <c r="G8" s="186"/>
      <c r="H8" s="186"/>
      <c r="I8" s="186"/>
      <c r="J8" s="186"/>
      <c r="K8" s="186"/>
      <c r="L8" s="186"/>
      <c r="M8" s="186"/>
      <c r="N8" s="186"/>
      <c r="O8" s="186"/>
      <c r="P8" s="186"/>
      <c r="Q8" s="186"/>
      <c r="R8" s="186"/>
      <c r="S8" s="186"/>
      <c r="T8" s="186"/>
    </row>
    <row r="9" spans="1:20" x14ac:dyDescent="0.3">
      <c r="A9" s="499">
        <v>3</v>
      </c>
      <c r="B9" s="1531" t="s">
        <v>1647</v>
      </c>
      <c r="C9" s="1531"/>
      <c r="D9" s="186"/>
      <c r="E9" s="186"/>
      <c r="F9" s="186"/>
      <c r="G9" s="186"/>
      <c r="H9" s="186"/>
      <c r="I9" s="186"/>
      <c r="J9" s="186"/>
      <c r="K9" s="186"/>
      <c r="L9" s="186"/>
      <c r="M9" s="186"/>
      <c r="N9" s="186"/>
      <c r="O9" s="186"/>
      <c r="P9" s="186"/>
      <c r="Q9" s="186"/>
      <c r="R9" s="186"/>
      <c r="S9" s="186"/>
      <c r="T9" s="186"/>
    </row>
    <row r="10" spans="1:20" x14ac:dyDescent="0.3">
      <c r="A10" s="499">
        <v>4</v>
      </c>
      <c r="B10" s="1531" t="s">
        <v>1648</v>
      </c>
      <c r="C10" s="1531"/>
      <c r="D10" s="186"/>
      <c r="E10" s="186"/>
      <c r="F10" s="186"/>
      <c r="G10" s="186"/>
      <c r="H10" s="186"/>
      <c r="I10" s="186"/>
      <c r="J10" s="186"/>
      <c r="K10" s="186"/>
      <c r="L10" s="186"/>
      <c r="M10" s="186"/>
      <c r="N10" s="186"/>
      <c r="O10" s="186"/>
      <c r="P10" s="186"/>
      <c r="Q10" s="186"/>
      <c r="R10" s="186"/>
      <c r="S10" s="186"/>
      <c r="T10" s="186"/>
    </row>
    <row r="11" spans="1:20" x14ac:dyDescent="0.3">
      <c r="A11" s="499">
        <v>5</v>
      </c>
      <c r="B11" s="1534" t="s">
        <v>1649</v>
      </c>
      <c r="C11" s="1534"/>
      <c r="D11" s="186"/>
      <c r="E11" s="186"/>
      <c r="F11" s="186"/>
      <c r="G11" s="186"/>
      <c r="H11" s="186"/>
      <c r="I11" s="186"/>
      <c r="J11" s="186"/>
      <c r="K11" s="186"/>
      <c r="L11" s="186"/>
      <c r="M11" s="186"/>
      <c r="N11" s="186"/>
      <c r="O11" s="186"/>
      <c r="P11" s="186"/>
      <c r="Q11" s="186"/>
      <c r="R11" s="186"/>
      <c r="S11" s="186"/>
      <c r="T11" s="186"/>
    </row>
    <row r="12" spans="1:20" x14ac:dyDescent="0.3">
      <c r="A12" s="499">
        <v>6</v>
      </c>
      <c r="B12" s="1531" t="s">
        <v>1650</v>
      </c>
      <c r="C12" s="1531"/>
      <c r="D12" s="186"/>
      <c r="E12" s="186"/>
      <c r="F12" s="186"/>
      <c r="G12" s="186"/>
      <c r="H12" s="186"/>
      <c r="I12" s="186"/>
      <c r="J12" s="186"/>
      <c r="K12" s="186"/>
      <c r="L12" s="186"/>
      <c r="M12" s="186"/>
      <c r="N12" s="186"/>
      <c r="O12" s="186"/>
      <c r="P12" s="186"/>
      <c r="Q12" s="186"/>
      <c r="R12" s="186"/>
      <c r="S12" s="186"/>
      <c r="T12" s="186"/>
    </row>
    <row r="13" spans="1:20" x14ac:dyDescent="0.3">
      <c r="A13" s="499">
        <v>7</v>
      </c>
      <c r="B13" s="1534" t="s">
        <v>1649</v>
      </c>
      <c r="C13" s="1534"/>
      <c r="D13" s="186"/>
      <c r="E13" s="186"/>
      <c r="F13" s="186"/>
      <c r="G13" s="186"/>
      <c r="H13" s="186"/>
      <c r="I13" s="186"/>
      <c r="J13" s="186"/>
      <c r="K13" s="186"/>
      <c r="L13" s="186"/>
      <c r="M13" s="186"/>
      <c r="N13" s="186"/>
      <c r="O13" s="186"/>
      <c r="P13" s="186"/>
      <c r="Q13" s="186"/>
      <c r="R13" s="186"/>
      <c r="S13" s="186"/>
      <c r="T13" s="186"/>
    </row>
    <row r="14" spans="1:20" x14ac:dyDescent="0.3">
      <c r="A14" s="499">
        <v>8</v>
      </c>
      <c r="B14" s="1531" t="s">
        <v>1651</v>
      </c>
      <c r="C14" s="1531"/>
      <c r="D14" s="186"/>
      <c r="E14" s="186"/>
      <c r="F14" s="186"/>
      <c r="G14" s="186"/>
      <c r="H14" s="186"/>
      <c r="I14" s="186"/>
      <c r="J14" s="186"/>
      <c r="K14" s="186"/>
      <c r="L14" s="186"/>
      <c r="M14" s="186"/>
      <c r="N14" s="186"/>
      <c r="O14" s="186"/>
      <c r="P14" s="186"/>
      <c r="Q14" s="186"/>
      <c r="R14" s="186"/>
      <c r="S14" s="186"/>
      <c r="T14" s="186"/>
    </row>
    <row r="15" spans="1:20" x14ac:dyDescent="0.3">
      <c r="A15" s="499">
        <v>9</v>
      </c>
      <c r="B15" s="1531" t="s">
        <v>1652</v>
      </c>
      <c r="C15" s="1531"/>
      <c r="D15" s="186"/>
      <c r="E15" s="186"/>
      <c r="F15" s="186"/>
      <c r="G15" s="186"/>
      <c r="H15" s="186"/>
      <c r="I15" s="186"/>
      <c r="J15" s="186"/>
      <c r="K15" s="186"/>
      <c r="L15" s="186"/>
      <c r="M15" s="186"/>
      <c r="N15" s="186"/>
      <c r="O15" s="186"/>
      <c r="P15" s="186"/>
      <c r="Q15" s="186"/>
      <c r="R15" s="186"/>
      <c r="S15" s="186"/>
      <c r="T15" s="186"/>
    </row>
    <row r="16" spans="1:20" x14ac:dyDescent="0.3">
      <c r="A16" s="499">
        <v>10</v>
      </c>
      <c r="B16" s="1531" t="s">
        <v>1647</v>
      </c>
      <c r="C16" s="1531"/>
      <c r="D16" s="186"/>
      <c r="E16" s="186"/>
      <c r="F16" s="186"/>
      <c r="G16" s="186"/>
      <c r="H16" s="186"/>
      <c r="I16" s="186"/>
      <c r="J16" s="186"/>
      <c r="K16" s="186"/>
      <c r="L16" s="186"/>
      <c r="M16" s="186"/>
      <c r="N16" s="186"/>
      <c r="O16" s="186"/>
      <c r="P16" s="186"/>
      <c r="Q16" s="186"/>
      <c r="R16" s="186"/>
      <c r="S16" s="186"/>
      <c r="T16" s="186"/>
    </row>
    <row r="17" spans="1:20" x14ac:dyDescent="0.3">
      <c r="A17" s="499">
        <v>11</v>
      </c>
      <c r="B17" s="1531" t="s">
        <v>1648</v>
      </c>
      <c r="C17" s="1531"/>
      <c r="D17" s="186"/>
      <c r="E17" s="186"/>
      <c r="F17" s="186"/>
      <c r="G17" s="186"/>
      <c r="H17" s="186"/>
      <c r="I17" s="186"/>
      <c r="J17" s="186"/>
      <c r="K17" s="186"/>
      <c r="L17" s="186"/>
      <c r="M17" s="186"/>
      <c r="N17" s="186"/>
      <c r="O17" s="186"/>
      <c r="P17" s="186"/>
      <c r="Q17" s="186"/>
      <c r="R17" s="186"/>
      <c r="S17" s="186"/>
      <c r="T17" s="186"/>
    </row>
    <row r="18" spans="1:20" x14ac:dyDescent="0.3">
      <c r="A18" s="499">
        <v>12</v>
      </c>
      <c r="B18" s="1531" t="s">
        <v>1650</v>
      </c>
      <c r="C18" s="1531"/>
      <c r="D18" s="186"/>
      <c r="E18" s="186"/>
      <c r="F18" s="186"/>
      <c r="G18" s="186"/>
      <c r="H18" s="186"/>
      <c r="I18" s="186"/>
      <c r="J18" s="186"/>
      <c r="K18" s="186"/>
      <c r="L18" s="186"/>
      <c r="M18" s="186"/>
      <c r="N18" s="186"/>
      <c r="O18" s="186"/>
      <c r="P18" s="186"/>
      <c r="Q18" s="186"/>
      <c r="R18" s="186"/>
      <c r="S18" s="186"/>
      <c r="T18" s="186"/>
    </row>
    <row r="19" spans="1:20" x14ac:dyDescent="0.3">
      <c r="A19" s="499">
        <v>13</v>
      </c>
      <c r="B19" s="1531" t="s">
        <v>1651</v>
      </c>
      <c r="C19" s="1531"/>
      <c r="D19" s="186"/>
      <c r="E19" s="186"/>
      <c r="F19" s="186"/>
      <c r="G19" s="186"/>
      <c r="H19" s="186"/>
      <c r="I19" s="186"/>
      <c r="J19" s="186"/>
      <c r="K19" s="186"/>
      <c r="L19" s="186"/>
      <c r="M19" s="186"/>
      <c r="N19" s="186"/>
      <c r="O19" s="186"/>
      <c r="P19" s="186"/>
      <c r="Q19" s="186"/>
      <c r="R19" s="186"/>
      <c r="S19" s="186"/>
      <c r="T19" s="186"/>
    </row>
    <row r="21" spans="1:20" ht="13.5" customHeight="1" x14ac:dyDescent="0.3"/>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T19"/>
  <sheetViews>
    <sheetView showGridLines="0" view="pageLayout" zoomScale="80" zoomScaleNormal="100" zoomScalePageLayoutView="80" workbookViewId="0">
      <selection activeCell="I13" sqref="I13"/>
    </sheetView>
  </sheetViews>
  <sheetFormatPr defaultColWidth="9.109375" defaultRowHeight="14.4" x14ac:dyDescent="0.3"/>
  <cols>
    <col min="1" max="1" width="4.5546875" customWidth="1"/>
    <col min="2" max="3" width="13.6640625" customWidth="1"/>
    <col min="4" max="20" width="13.44140625" customWidth="1"/>
  </cols>
  <sheetData>
    <row r="1" spans="1:20" ht="18" x14ac:dyDescent="0.35">
      <c r="B1" s="558" t="s">
        <v>1653</v>
      </c>
      <c r="C1" s="566"/>
      <c r="D1" s="566"/>
      <c r="E1" s="566"/>
      <c r="F1" s="566"/>
      <c r="G1" s="566"/>
      <c r="H1" s="566"/>
      <c r="I1" s="566"/>
      <c r="J1" s="566"/>
      <c r="K1" s="566"/>
    </row>
    <row r="4" spans="1:20" x14ac:dyDescent="0.3">
      <c r="A4" s="567"/>
      <c r="B4" s="567"/>
      <c r="C4" s="568"/>
      <c r="D4" s="499" t="s">
        <v>6</v>
      </c>
      <c r="E4" s="499" t="s">
        <v>7</v>
      </c>
      <c r="F4" s="499" t="s">
        <v>8</v>
      </c>
      <c r="G4" s="499" t="s">
        <v>43</v>
      </c>
      <c r="H4" s="499" t="s">
        <v>44</v>
      </c>
      <c r="I4" s="499" t="s">
        <v>163</v>
      </c>
      <c r="J4" s="499" t="s">
        <v>164</v>
      </c>
      <c r="K4" s="499" t="s">
        <v>197</v>
      </c>
      <c r="L4" s="499" t="s">
        <v>444</v>
      </c>
      <c r="M4" s="499" t="s">
        <v>445</v>
      </c>
      <c r="N4" s="499" t="s">
        <v>446</v>
      </c>
      <c r="O4" s="499" t="s">
        <v>447</v>
      </c>
      <c r="P4" s="499" t="s">
        <v>448</v>
      </c>
      <c r="Q4" s="499" t="s">
        <v>736</v>
      </c>
      <c r="R4" s="499" t="s">
        <v>737</v>
      </c>
      <c r="S4" s="499" t="s">
        <v>1631</v>
      </c>
      <c r="T4" s="499" t="s">
        <v>1632</v>
      </c>
    </row>
    <row r="5" spans="1:20" ht="15" customHeight="1" x14ac:dyDescent="0.3">
      <c r="A5" s="567"/>
      <c r="B5" s="567"/>
      <c r="C5" s="568"/>
      <c r="D5" s="1532" t="s">
        <v>1633</v>
      </c>
      <c r="E5" s="1522"/>
      <c r="F5" s="1522"/>
      <c r="G5" s="1522"/>
      <c r="H5" s="1522"/>
      <c r="I5" s="1522" t="s">
        <v>1634</v>
      </c>
      <c r="J5" s="1522"/>
      <c r="K5" s="1522"/>
      <c r="L5" s="1522"/>
      <c r="M5" s="1522" t="s">
        <v>1635</v>
      </c>
      <c r="N5" s="1522"/>
      <c r="O5" s="1522"/>
      <c r="P5" s="1522"/>
      <c r="Q5" s="1522" t="s">
        <v>1636</v>
      </c>
      <c r="R5" s="1522"/>
      <c r="S5" s="1522"/>
      <c r="T5" s="1522"/>
    </row>
    <row r="6" spans="1:20" s="354" customFormat="1" ht="28.8" x14ac:dyDescent="0.3">
      <c r="A6" s="569"/>
      <c r="B6" s="569"/>
      <c r="C6" s="570"/>
      <c r="D6" s="563" t="s">
        <v>1637</v>
      </c>
      <c r="E6" s="563" t="s">
        <v>1638</v>
      </c>
      <c r="F6" s="563" t="s">
        <v>1639</v>
      </c>
      <c r="G6" s="563" t="s">
        <v>1640</v>
      </c>
      <c r="H6" s="563" t="s">
        <v>1641</v>
      </c>
      <c r="I6" s="563" t="s">
        <v>1642</v>
      </c>
      <c r="J6" s="563" t="s">
        <v>1643</v>
      </c>
      <c r="K6" s="563" t="s">
        <v>1644</v>
      </c>
      <c r="L6" s="564" t="s">
        <v>1641</v>
      </c>
      <c r="M6" s="563" t="s">
        <v>1642</v>
      </c>
      <c r="N6" s="563" t="s">
        <v>1643</v>
      </c>
      <c r="O6" s="563" t="s">
        <v>1644</v>
      </c>
      <c r="P6" s="564" t="s">
        <v>1641</v>
      </c>
      <c r="Q6" s="563" t="s">
        <v>1642</v>
      </c>
      <c r="R6" s="563" t="s">
        <v>1643</v>
      </c>
      <c r="S6" s="563" t="s">
        <v>1644</v>
      </c>
      <c r="T6" s="564" t="s">
        <v>1641</v>
      </c>
    </row>
    <row r="7" spans="1:20" x14ac:dyDescent="0.3">
      <c r="A7" s="565">
        <v>1</v>
      </c>
      <c r="B7" s="1533" t="s">
        <v>1619</v>
      </c>
      <c r="C7" s="1533"/>
      <c r="D7" s="186"/>
      <c r="E7" s="186"/>
      <c r="F7" s="186"/>
      <c r="G7" s="186"/>
      <c r="H7" s="186"/>
      <c r="I7" s="186"/>
      <c r="J7" s="186"/>
      <c r="K7" s="186"/>
      <c r="L7" s="186"/>
      <c r="M7" s="186"/>
      <c r="N7" s="186"/>
      <c r="O7" s="186"/>
      <c r="P7" s="186"/>
      <c r="Q7" s="186"/>
      <c r="R7" s="186"/>
      <c r="S7" s="186"/>
      <c r="T7" s="186"/>
    </row>
    <row r="8" spans="1:20" x14ac:dyDescent="0.3">
      <c r="A8" s="499">
        <v>2</v>
      </c>
      <c r="B8" s="1531" t="s">
        <v>1654</v>
      </c>
      <c r="C8" s="1531"/>
      <c r="D8" s="186"/>
      <c r="E8" s="186"/>
      <c r="F8" s="186"/>
      <c r="G8" s="186"/>
      <c r="H8" s="186"/>
      <c r="I8" s="186"/>
      <c r="J8" s="186"/>
      <c r="K8" s="186"/>
      <c r="L8" s="186"/>
      <c r="M8" s="186"/>
      <c r="N8" s="186"/>
      <c r="O8" s="186"/>
      <c r="P8" s="186"/>
      <c r="Q8" s="186"/>
      <c r="R8" s="186"/>
      <c r="S8" s="186"/>
      <c r="T8" s="186"/>
    </row>
    <row r="9" spans="1:20" x14ac:dyDescent="0.3">
      <c r="A9" s="499">
        <v>3</v>
      </c>
      <c r="B9" s="1531" t="s">
        <v>1647</v>
      </c>
      <c r="C9" s="1531"/>
      <c r="D9" s="186"/>
      <c r="E9" s="186"/>
      <c r="F9" s="186"/>
      <c r="G9" s="186"/>
      <c r="H9" s="186"/>
      <c r="I9" s="186"/>
      <c r="J9" s="186"/>
      <c r="K9" s="186"/>
      <c r="L9" s="186"/>
      <c r="M9" s="186"/>
      <c r="N9" s="186"/>
      <c r="O9" s="186"/>
      <c r="P9" s="186"/>
      <c r="Q9" s="186"/>
      <c r="R9" s="186"/>
      <c r="S9" s="186"/>
      <c r="T9" s="186"/>
    </row>
    <row r="10" spans="1:20" x14ac:dyDescent="0.3">
      <c r="A10" s="499">
        <v>4</v>
      </c>
      <c r="B10" s="1531" t="s">
        <v>1648</v>
      </c>
      <c r="C10" s="1531"/>
      <c r="D10" s="186"/>
      <c r="E10" s="186"/>
      <c r="F10" s="186"/>
      <c r="G10" s="186"/>
      <c r="H10" s="186"/>
      <c r="I10" s="186"/>
      <c r="J10" s="186"/>
      <c r="K10" s="186"/>
      <c r="L10" s="186"/>
      <c r="M10" s="186"/>
      <c r="N10" s="186"/>
      <c r="O10" s="186"/>
      <c r="P10" s="186"/>
      <c r="Q10" s="186"/>
      <c r="R10" s="186"/>
      <c r="S10" s="186"/>
      <c r="T10" s="186"/>
    </row>
    <row r="11" spans="1:20" x14ac:dyDescent="0.3">
      <c r="A11" s="499">
        <v>5</v>
      </c>
      <c r="B11" s="1534" t="s">
        <v>1649</v>
      </c>
      <c r="C11" s="1534"/>
      <c r="D11" s="186"/>
      <c r="E11" s="186"/>
      <c r="F11" s="186"/>
      <c r="G11" s="186"/>
      <c r="H11" s="186"/>
      <c r="I11" s="186"/>
      <c r="J11" s="186"/>
      <c r="K11" s="186"/>
      <c r="L11" s="186"/>
      <c r="M11" s="186"/>
      <c r="N11" s="186"/>
      <c r="O11" s="186"/>
      <c r="P11" s="186"/>
      <c r="Q11" s="186"/>
      <c r="R11" s="186"/>
      <c r="S11" s="186"/>
      <c r="T11" s="186"/>
    </row>
    <row r="12" spans="1:20" x14ac:dyDescent="0.3">
      <c r="A12" s="499">
        <v>6</v>
      </c>
      <c r="B12" s="1531" t="s">
        <v>1650</v>
      </c>
      <c r="C12" s="1531"/>
      <c r="D12" s="186"/>
      <c r="E12" s="186"/>
      <c r="F12" s="186"/>
      <c r="G12" s="186"/>
      <c r="H12" s="186"/>
      <c r="I12" s="186"/>
      <c r="J12" s="186"/>
      <c r="K12" s="186"/>
      <c r="L12" s="186"/>
      <c r="M12" s="186"/>
      <c r="N12" s="186"/>
      <c r="O12" s="186"/>
      <c r="P12" s="186"/>
      <c r="Q12" s="186"/>
      <c r="R12" s="186"/>
      <c r="S12" s="186"/>
      <c r="T12" s="186"/>
    </row>
    <row r="13" spans="1:20" x14ac:dyDescent="0.3">
      <c r="A13" s="499">
        <v>7</v>
      </c>
      <c r="B13" s="1534" t="s">
        <v>1649</v>
      </c>
      <c r="C13" s="1534"/>
      <c r="D13" s="186"/>
      <c r="E13" s="186"/>
      <c r="F13" s="186"/>
      <c r="G13" s="186"/>
      <c r="H13" s="186"/>
      <c r="I13" s="186"/>
      <c r="J13" s="186"/>
      <c r="K13" s="186"/>
      <c r="L13" s="186"/>
      <c r="M13" s="186"/>
      <c r="N13" s="186"/>
      <c r="O13" s="186"/>
      <c r="P13" s="186"/>
      <c r="Q13" s="186"/>
      <c r="R13" s="186"/>
      <c r="S13" s="186"/>
      <c r="T13" s="186"/>
    </row>
    <row r="14" spans="1:20" x14ac:dyDescent="0.3">
      <c r="A14" s="499">
        <v>8</v>
      </c>
      <c r="B14" s="1531" t="s">
        <v>1651</v>
      </c>
      <c r="C14" s="1531"/>
      <c r="D14" s="186"/>
      <c r="E14" s="186"/>
      <c r="F14" s="186"/>
      <c r="G14" s="186"/>
      <c r="H14" s="186"/>
      <c r="I14" s="186"/>
      <c r="J14" s="186"/>
      <c r="K14" s="186"/>
      <c r="L14" s="186"/>
      <c r="M14" s="186"/>
      <c r="N14" s="186"/>
      <c r="O14" s="186"/>
      <c r="P14" s="186"/>
      <c r="Q14" s="186"/>
      <c r="R14" s="186"/>
      <c r="S14" s="186"/>
      <c r="T14" s="186"/>
    </row>
    <row r="15" spans="1:20" x14ac:dyDescent="0.3">
      <c r="A15" s="499">
        <v>9</v>
      </c>
      <c r="B15" s="1531" t="s">
        <v>1655</v>
      </c>
      <c r="C15" s="1531"/>
      <c r="D15" s="186"/>
      <c r="E15" s="186"/>
      <c r="F15" s="186"/>
      <c r="G15" s="186"/>
      <c r="H15" s="186"/>
      <c r="I15" s="186"/>
      <c r="J15" s="186"/>
      <c r="K15" s="186"/>
      <c r="L15" s="186"/>
      <c r="M15" s="186"/>
      <c r="N15" s="186"/>
      <c r="O15" s="186"/>
      <c r="P15" s="186"/>
      <c r="Q15" s="186"/>
      <c r="R15" s="186"/>
      <c r="S15" s="186"/>
      <c r="T15" s="186"/>
    </row>
    <row r="16" spans="1:20" x14ac:dyDescent="0.3">
      <c r="A16" s="499">
        <v>10</v>
      </c>
      <c r="B16" s="1531" t="s">
        <v>1647</v>
      </c>
      <c r="C16" s="1531"/>
      <c r="D16" s="186"/>
      <c r="E16" s="186"/>
      <c r="F16" s="186"/>
      <c r="G16" s="186"/>
      <c r="H16" s="186"/>
      <c r="I16" s="186"/>
      <c r="J16" s="186"/>
      <c r="K16" s="186"/>
      <c r="L16" s="186"/>
      <c r="M16" s="186"/>
      <c r="N16" s="186"/>
      <c r="O16" s="186"/>
      <c r="P16" s="186"/>
      <c r="Q16" s="186"/>
      <c r="R16" s="186"/>
      <c r="S16" s="186"/>
      <c r="T16" s="186"/>
    </row>
    <row r="17" spans="1:20" x14ac:dyDescent="0.3">
      <c r="A17" s="499">
        <v>11</v>
      </c>
      <c r="B17" s="1531" t="s">
        <v>1648</v>
      </c>
      <c r="C17" s="1531"/>
      <c r="D17" s="186"/>
      <c r="E17" s="186"/>
      <c r="F17" s="186"/>
      <c r="G17" s="186"/>
      <c r="H17" s="186"/>
      <c r="I17" s="186"/>
      <c r="J17" s="186"/>
      <c r="K17" s="186"/>
      <c r="L17" s="186"/>
      <c r="M17" s="186"/>
      <c r="N17" s="186"/>
      <c r="O17" s="186"/>
      <c r="P17" s="186"/>
      <c r="Q17" s="186"/>
      <c r="R17" s="186"/>
      <c r="S17" s="186"/>
      <c r="T17" s="186"/>
    </row>
    <row r="18" spans="1:20" x14ac:dyDescent="0.3">
      <c r="A18" s="499">
        <v>12</v>
      </c>
      <c r="B18" s="1531" t="s">
        <v>1650</v>
      </c>
      <c r="C18" s="1531"/>
      <c r="D18" s="186"/>
      <c r="E18" s="186"/>
      <c r="F18" s="186"/>
      <c r="G18" s="186"/>
      <c r="H18" s="186"/>
      <c r="I18" s="186"/>
      <c r="J18" s="186"/>
      <c r="K18" s="186"/>
      <c r="L18" s="186"/>
      <c r="M18" s="186"/>
      <c r="N18" s="186"/>
      <c r="O18" s="186"/>
      <c r="P18" s="186"/>
      <c r="Q18" s="186"/>
      <c r="R18" s="186"/>
      <c r="S18" s="186"/>
      <c r="T18" s="186"/>
    </row>
    <row r="19" spans="1:20" x14ac:dyDescent="0.3">
      <c r="A19" s="499">
        <v>13</v>
      </c>
      <c r="B19" s="1531" t="s">
        <v>1651</v>
      </c>
      <c r="C19" s="1531"/>
      <c r="D19" s="186"/>
      <c r="E19" s="186"/>
      <c r="F19" s="186"/>
      <c r="G19" s="186"/>
      <c r="H19" s="186"/>
      <c r="I19" s="186"/>
      <c r="J19" s="186"/>
      <c r="K19" s="186"/>
      <c r="L19" s="186"/>
      <c r="M19" s="186"/>
      <c r="N19" s="186"/>
      <c r="O19" s="186"/>
      <c r="P19" s="186"/>
      <c r="Q19" s="186"/>
      <c r="R19" s="186"/>
      <c r="S19" s="186"/>
      <c r="T19" s="186"/>
    </row>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E19"/>
  <sheetViews>
    <sheetView showGridLines="0" view="pageLayout" zoomScaleNormal="100" workbookViewId="0">
      <selection activeCell="B1" sqref="B1"/>
    </sheetView>
  </sheetViews>
  <sheetFormatPr defaultColWidth="9.109375" defaultRowHeight="14.4" x14ac:dyDescent="0.3"/>
  <cols>
    <col min="1" max="1" width="5.6640625" customWidth="1"/>
    <col min="2" max="2" width="34.6640625" customWidth="1"/>
    <col min="3" max="3" width="33.109375" customWidth="1"/>
    <col min="4" max="4" width="28" bestFit="1" customWidth="1"/>
    <col min="5" max="5" width="64.88671875" customWidth="1"/>
  </cols>
  <sheetData>
    <row r="1" spans="1:5" ht="18" x14ac:dyDescent="0.35">
      <c r="A1" s="34"/>
      <c r="B1" s="552" t="s">
        <v>1591</v>
      </c>
      <c r="C1" s="552"/>
      <c r="D1" s="552"/>
      <c r="E1" s="552"/>
    </row>
    <row r="2" spans="1:5" x14ac:dyDescent="0.3">
      <c r="B2" s="571"/>
      <c r="C2" s="571"/>
      <c r="D2" s="571"/>
      <c r="E2" s="571"/>
    </row>
    <row r="4" spans="1:5" x14ac:dyDescent="0.3">
      <c r="A4" s="540"/>
      <c r="B4" s="540"/>
      <c r="C4" s="499" t="s">
        <v>6</v>
      </c>
      <c r="D4" s="499" t="s">
        <v>7</v>
      </c>
      <c r="E4" s="499" t="s">
        <v>8</v>
      </c>
    </row>
    <row r="5" spans="1:5" x14ac:dyDescent="0.3">
      <c r="A5" s="540"/>
      <c r="B5" s="540"/>
      <c r="C5" s="1523" t="s">
        <v>1656</v>
      </c>
      <c r="D5" s="1524"/>
      <c r="E5" s="1525"/>
    </row>
    <row r="6" spans="1:5" x14ac:dyDescent="0.3">
      <c r="A6" s="540"/>
      <c r="B6" s="540"/>
      <c r="C6" s="1526" t="s">
        <v>1657</v>
      </c>
      <c r="D6" s="1522"/>
      <c r="E6" s="1518" t="s">
        <v>1658</v>
      </c>
    </row>
    <row r="7" spans="1:5" x14ac:dyDescent="0.3">
      <c r="A7" s="540"/>
      <c r="B7" s="540"/>
      <c r="C7" s="545"/>
      <c r="D7" s="499" t="s">
        <v>1659</v>
      </c>
      <c r="E7" s="1519"/>
    </row>
    <row r="8" spans="1:5" x14ac:dyDescent="0.3">
      <c r="A8" s="546">
        <v>1</v>
      </c>
      <c r="B8" s="547" t="s">
        <v>1619</v>
      </c>
      <c r="C8" s="499"/>
      <c r="D8" s="499"/>
      <c r="E8" s="139"/>
    </row>
    <row r="9" spans="1:5" x14ac:dyDescent="0.3">
      <c r="A9" s="133">
        <v>2</v>
      </c>
      <c r="B9" s="551" t="s">
        <v>1620</v>
      </c>
      <c r="C9" s="499"/>
      <c r="D9" s="499"/>
      <c r="E9" s="499"/>
    </row>
    <row r="10" spans="1:5" x14ac:dyDescent="0.3">
      <c r="A10" s="133">
        <v>3</v>
      </c>
      <c r="B10" s="186" t="s">
        <v>1621</v>
      </c>
      <c r="C10" s="186"/>
      <c r="D10" s="186"/>
      <c r="E10" s="186"/>
    </row>
    <row r="11" spans="1:5" x14ac:dyDescent="0.3">
      <c r="A11" s="133">
        <v>4</v>
      </c>
      <c r="B11" s="186" t="s">
        <v>1622</v>
      </c>
      <c r="C11" s="186"/>
      <c r="D11" s="186"/>
      <c r="E11" s="186"/>
    </row>
    <row r="12" spans="1:5" x14ac:dyDescent="0.3">
      <c r="A12" s="133">
        <v>5</v>
      </c>
      <c r="B12" s="186" t="s">
        <v>1623</v>
      </c>
      <c r="C12" s="186"/>
      <c r="D12" s="186"/>
      <c r="E12" s="186"/>
    </row>
    <row r="13" spans="1:5" x14ac:dyDescent="0.3">
      <c r="A13" s="133">
        <v>6</v>
      </c>
      <c r="B13" s="186" t="s">
        <v>1624</v>
      </c>
      <c r="C13" s="186"/>
      <c r="D13" s="186"/>
      <c r="E13" s="186"/>
    </row>
    <row r="14" spans="1:5" x14ac:dyDescent="0.3">
      <c r="A14" s="133">
        <v>7</v>
      </c>
      <c r="B14" s="551" t="s">
        <v>1625</v>
      </c>
      <c r="C14" s="499"/>
      <c r="D14" s="499"/>
      <c r="E14" s="499"/>
    </row>
    <row r="15" spans="1:5" x14ac:dyDescent="0.3">
      <c r="A15" s="133">
        <v>8</v>
      </c>
      <c r="B15" s="186" t="s">
        <v>1626</v>
      </c>
      <c r="C15" s="186"/>
      <c r="D15" s="186"/>
      <c r="E15" s="186"/>
    </row>
    <row r="16" spans="1:5" x14ac:dyDescent="0.3">
      <c r="A16" s="133">
        <v>9</v>
      </c>
      <c r="B16" s="186" t="s">
        <v>1627</v>
      </c>
      <c r="C16" s="186"/>
      <c r="D16" s="186"/>
      <c r="E16" s="186"/>
    </row>
    <row r="17" spans="1:5" x14ac:dyDescent="0.3">
      <c r="A17" s="133">
        <v>10</v>
      </c>
      <c r="B17" s="186" t="s">
        <v>1628</v>
      </c>
      <c r="C17" s="186"/>
      <c r="D17" s="186"/>
      <c r="E17" s="186"/>
    </row>
    <row r="18" spans="1:5" x14ac:dyDescent="0.3">
      <c r="A18" s="133">
        <v>11</v>
      </c>
      <c r="B18" s="186" t="s">
        <v>1629</v>
      </c>
      <c r="C18" s="186"/>
      <c r="D18" s="186"/>
      <c r="E18" s="186"/>
    </row>
    <row r="19" spans="1:5" x14ac:dyDescent="0.3">
      <c r="A19" s="133">
        <v>12</v>
      </c>
      <c r="B19" s="186" t="s">
        <v>1624</v>
      </c>
      <c r="C19" s="186"/>
      <c r="D19" s="186"/>
      <c r="E19" s="186"/>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pageSetUpPr fitToPage="1"/>
  </sheetPr>
  <dimension ref="B2:L17"/>
  <sheetViews>
    <sheetView showGridLines="0" zoomScaleNormal="100" workbookViewId="0"/>
  </sheetViews>
  <sheetFormatPr defaultColWidth="9.109375" defaultRowHeight="14.4" x14ac:dyDescent="0.3"/>
  <sheetData>
    <row r="2" spans="2:12" x14ac:dyDescent="0.3">
      <c r="B2" t="s">
        <v>1809</v>
      </c>
    </row>
    <row r="3" spans="2:12" x14ac:dyDescent="0.3">
      <c r="B3" t="s">
        <v>1810</v>
      </c>
    </row>
    <row r="5" spans="2:12" x14ac:dyDescent="0.3">
      <c r="B5" s="1165" t="s">
        <v>1660</v>
      </c>
      <c r="C5" s="1166"/>
      <c r="D5" s="1166"/>
      <c r="E5" s="1166"/>
      <c r="F5" s="1166"/>
      <c r="G5" s="1166"/>
      <c r="H5" s="1166"/>
      <c r="I5" s="1166"/>
      <c r="J5" s="1166"/>
      <c r="K5" s="1166"/>
      <c r="L5" s="1167"/>
    </row>
    <row r="6" spans="2:12" x14ac:dyDescent="0.3">
      <c r="B6" s="1168" t="s">
        <v>1661</v>
      </c>
      <c r="C6" s="1164"/>
      <c r="D6" s="1164"/>
      <c r="E6" s="1164"/>
      <c r="F6" s="1164"/>
      <c r="G6" s="1164"/>
      <c r="H6" s="1164"/>
      <c r="I6" s="1164"/>
      <c r="J6" s="1164"/>
      <c r="K6" s="1164"/>
      <c r="L6" s="1169"/>
    </row>
    <row r="7" spans="2:12" ht="22.5" customHeight="1" x14ac:dyDescent="0.3">
      <c r="B7" s="1168" t="s">
        <v>1662</v>
      </c>
      <c r="C7" s="1164"/>
      <c r="D7" s="1164"/>
      <c r="E7" s="1164"/>
      <c r="F7" s="1164"/>
      <c r="G7" s="1164"/>
      <c r="H7" s="1164"/>
      <c r="I7" s="1164"/>
      <c r="J7" s="1164"/>
      <c r="K7" s="1164"/>
      <c r="L7" s="1169"/>
    </row>
    <row r="8" spans="2:12" x14ac:dyDescent="0.3">
      <c r="B8" s="1168" t="s">
        <v>1663</v>
      </c>
      <c r="C8" s="1164"/>
      <c r="D8" s="1164"/>
      <c r="E8" s="1164"/>
      <c r="F8" s="1164"/>
      <c r="G8" s="1164"/>
      <c r="H8" s="1164"/>
      <c r="I8" s="1164"/>
      <c r="J8" s="1164"/>
      <c r="K8" s="1164"/>
      <c r="L8" s="1169"/>
    </row>
    <row r="9" spans="2:12" ht="22.5" customHeight="1" x14ac:dyDescent="0.3">
      <c r="B9" s="1168" t="s">
        <v>1664</v>
      </c>
      <c r="C9" s="1164"/>
      <c r="D9" s="1164"/>
      <c r="E9" s="1164"/>
      <c r="F9" s="1164"/>
      <c r="G9" s="1164"/>
      <c r="H9" s="1164"/>
      <c r="I9" s="1164"/>
      <c r="J9" s="1164"/>
      <c r="K9" s="1164"/>
      <c r="L9" s="1169"/>
    </row>
    <row r="10" spans="2:12" ht="22.5" customHeight="1" x14ac:dyDescent="0.3">
      <c r="B10" s="1168" t="s">
        <v>1665</v>
      </c>
      <c r="C10" s="1164"/>
      <c r="D10" s="1164"/>
      <c r="E10" s="1164"/>
      <c r="F10" s="1164"/>
      <c r="G10" s="1164"/>
      <c r="H10" s="1164"/>
      <c r="I10" s="1164"/>
      <c r="J10" s="1164"/>
      <c r="K10" s="1164"/>
      <c r="L10" s="1169"/>
    </row>
    <row r="11" spans="2:12" x14ac:dyDescent="0.3">
      <c r="B11" s="1170" t="s">
        <v>1666</v>
      </c>
      <c r="C11" s="1171"/>
      <c r="D11" s="1171"/>
      <c r="E11" s="1171"/>
      <c r="F11" s="1171"/>
      <c r="G11" s="1171"/>
      <c r="H11" s="1171"/>
      <c r="I11" s="1171"/>
      <c r="J11" s="1171"/>
      <c r="K11" s="1171"/>
      <c r="L11" s="1172"/>
    </row>
    <row r="12" spans="2:12" ht="22.5" customHeight="1" x14ac:dyDescent="0.3"/>
    <row r="13" spans="2:12" ht="22.5" customHeight="1" x14ac:dyDescent="0.3">
      <c r="B13" s="1163"/>
      <c r="C13" s="1163"/>
      <c r="D13" s="1163"/>
      <c r="E13" s="1163"/>
      <c r="F13" s="1163"/>
      <c r="G13" s="1163"/>
      <c r="H13" s="1163"/>
      <c r="I13" s="1163"/>
      <c r="J13" s="1163"/>
      <c r="K13" s="1163"/>
      <c r="L13" s="1163"/>
    </row>
    <row r="14" spans="2:12" ht="22.5" customHeight="1" x14ac:dyDescent="0.3">
      <c r="B14" s="1164"/>
      <c r="C14" s="1164"/>
      <c r="D14" s="1164"/>
      <c r="E14" s="1164"/>
      <c r="F14" s="1164"/>
      <c r="G14" s="1164"/>
      <c r="H14" s="1164"/>
      <c r="I14" s="1164"/>
      <c r="J14" s="1164"/>
      <c r="K14" s="1164"/>
      <c r="L14" s="1164"/>
    </row>
    <row r="15" spans="2:12" ht="22.5" customHeight="1" x14ac:dyDescent="0.3">
      <c r="B15" s="1163"/>
      <c r="C15" s="1163"/>
      <c r="D15" s="1163"/>
      <c r="E15" s="1163"/>
      <c r="F15" s="1163"/>
      <c r="G15" s="1163"/>
      <c r="H15" s="1163"/>
      <c r="I15" s="1163"/>
      <c r="J15" s="1163"/>
      <c r="K15" s="1163"/>
      <c r="L15" s="1163"/>
    </row>
    <row r="16" spans="2:12" ht="22.5" customHeight="1" x14ac:dyDescent="0.3"/>
    <row r="17" ht="22.5" customHeight="1" x14ac:dyDescent="0.3"/>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500-000000000000}"/>
    <hyperlink ref="B6:L6" location="'EU MR1'!A1" display="Template EU MR1 - Market risk under the standardised approach" xr:uid="{00000000-0004-0000-5500-000001000000}"/>
    <hyperlink ref="B7:L7" location="'EU MRB'!A1" display="Table EU MRB: Qualitative disclosure requirements for institutions using the internal Market Risk Models" xr:uid="{00000000-0004-0000-5500-000002000000}"/>
    <hyperlink ref="B8:L8" location="'EU MR2-A'!A1" display="Šablona EU MR2-A – Tržní riziko podle přístupu interního modelu (IMA)" xr:uid="{00000000-0004-0000-5500-000003000000}"/>
    <hyperlink ref="B9:L9" location="'EU MR2-B'!A1" display="Šablona EU MR2-B – Tokové výkazy rizikově vážených expozic vůči tržnímu riziku podle přístupu IMA" xr:uid="{00000000-0004-0000-5500-000004000000}"/>
    <hyperlink ref="B10:L10" location="'EU MR3'!A1" display="Šablona EU MR3 – Hodnoty IMA pro obchodní portfolia" xr:uid="{00000000-0004-0000-5500-000005000000}"/>
    <hyperlink ref="B11:L11" location="'EU MR4'!A1" display="Šablona EU MR4 – Porovnání odhadů VaR se zisky/ztrátami" xr:uid="{00000000-0004-0000-55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J8"/>
  <sheetViews>
    <sheetView showGridLines="0" view="pageLayout" zoomScaleNormal="100" workbookViewId="0">
      <selection activeCell="D5" sqref="D5"/>
    </sheetView>
  </sheetViews>
  <sheetFormatPr defaultColWidth="11.33203125" defaultRowHeight="14.4" x14ac:dyDescent="0.3"/>
  <cols>
    <col min="1" max="1" width="10.5546875" style="72" customWidth="1"/>
    <col min="2" max="2" width="99.5546875" customWidth="1"/>
    <col min="3" max="3" width="41.5546875" customWidth="1"/>
  </cols>
  <sheetData>
    <row r="1" spans="1:10" ht="21" customHeight="1" x14ac:dyDescent="0.3">
      <c r="A1" s="1535" t="s">
        <v>1667</v>
      </c>
      <c r="B1" s="1535"/>
      <c r="C1" s="1535"/>
      <c r="D1" s="572"/>
      <c r="E1" s="572"/>
      <c r="F1" s="572"/>
      <c r="G1" s="572"/>
      <c r="H1" s="572"/>
      <c r="I1" s="572"/>
      <c r="J1" s="572"/>
    </row>
    <row r="2" spans="1:10" ht="17.25" customHeight="1" x14ac:dyDescent="0.3">
      <c r="A2" s="355"/>
      <c r="C2" s="512" t="s">
        <v>1504</v>
      </c>
    </row>
    <row r="3" spans="1:10" ht="140.25" customHeight="1" x14ac:dyDescent="0.3">
      <c r="A3" s="676" t="s">
        <v>115</v>
      </c>
      <c r="B3" s="675" t="s">
        <v>1924</v>
      </c>
      <c r="C3" s="1076" t="s">
        <v>2206</v>
      </c>
    </row>
    <row r="4" spans="1:10" ht="123" customHeight="1" x14ac:dyDescent="0.3">
      <c r="A4" s="677" t="s">
        <v>117</v>
      </c>
      <c r="B4" s="675" t="s">
        <v>1922</v>
      </c>
      <c r="C4" s="1076" t="s">
        <v>2207</v>
      </c>
    </row>
    <row r="5" spans="1:10" ht="71.25" customHeight="1" x14ac:dyDescent="0.3">
      <c r="A5" s="676" t="s">
        <v>151</v>
      </c>
      <c r="B5" s="675" t="s">
        <v>1923</v>
      </c>
      <c r="C5" s="1076" t="s">
        <v>2130</v>
      </c>
    </row>
    <row r="7" spans="1:10" ht="42" customHeight="1" x14ac:dyDescent="0.3"/>
    <row r="8" spans="1:10" x14ac:dyDescent="0.3">
      <c r="B8" s="351"/>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pageSetUpPr fitToPage="1"/>
  </sheetPr>
  <dimension ref="A1:H25"/>
  <sheetViews>
    <sheetView showGridLines="0" view="pageLayout" zoomScaleNormal="100" workbookViewId="0">
      <selection activeCell="D5" sqref="D5"/>
    </sheetView>
  </sheetViews>
  <sheetFormatPr defaultColWidth="11.33203125" defaultRowHeight="14.4" x14ac:dyDescent="0.3"/>
  <cols>
    <col min="1" max="1" width="6.6640625" style="487" customWidth="1"/>
    <col min="2" max="2" width="41.6640625" customWidth="1"/>
    <col min="3" max="3" width="22.6640625" customWidth="1"/>
    <col min="4" max="4" width="15.33203125" customWidth="1"/>
    <col min="6" max="6" width="50.88671875" customWidth="1"/>
    <col min="7" max="7" width="7.33203125" customWidth="1"/>
    <col min="8" max="8" width="42" customWidth="1"/>
  </cols>
  <sheetData>
    <row r="1" spans="1:8" s="354" customFormat="1" ht="40.5" customHeight="1" x14ac:dyDescent="0.3">
      <c r="A1" s="692" t="s">
        <v>1661</v>
      </c>
      <c r="B1" s="673"/>
      <c r="C1" s="674"/>
      <c r="D1" s="573"/>
      <c r="G1" s="77"/>
      <c r="H1" s="77"/>
    </row>
    <row r="2" spans="1:8" x14ac:dyDescent="0.3">
      <c r="A2" s="910"/>
      <c r="B2" s="911"/>
      <c r="C2" s="859" t="s">
        <v>6</v>
      </c>
      <c r="F2" s="73"/>
      <c r="G2" s="73"/>
    </row>
    <row r="3" spans="1:8" ht="38.25" customHeight="1" x14ac:dyDescent="0.3">
      <c r="A3" s="908"/>
      <c r="B3" s="678"/>
      <c r="C3" s="679" t="s">
        <v>1524</v>
      </c>
      <c r="F3" s="73"/>
      <c r="G3" s="73"/>
    </row>
    <row r="4" spans="1:8" x14ac:dyDescent="0.3">
      <c r="A4" s="908"/>
      <c r="B4" s="680" t="s">
        <v>1668</v>
      </c>
      <c r="C4" s="681"/>
      <c r="F4" s="73"/>
      <c r="G4" s="574"/>
    </row>
    <row r="5" spans="1:8" ht="15.75" customHeight="1" x14ac:dyDescent="0.3">
      <c r="A5" s="909">
        <v>1</v>
      </c>
      <c r="B5" s="682" t="s">
        <v>1669</v>
      </c>
      <c r="C5" s="1108">
        <v>1103774.7831300001</v>
      </c>
      <c r="F5" s="73"/>
      <c r="G5" s="574"/>
    </row>
    <row r="6" spans="1:8" x14ac:dyDescent="0.3">
      <c r="A6" s="909">
        <v>2</v>
      </c>
      <c r="B6" s="682" t="s">
        <v>1670</v>
      </c>
      <c r="C6" s="1108">
        <v>0</v>
      </c>
      <c r="F6" s="73"/>
      <c r="G6" s="574"/>
    </row>
    <row r="7" spans="1:8" x14ac:dyDescent="0.3">
      <c r="A7" s="909">
        <v>3</v>
      </c>
      <c r="B7" s="682" t="s">
        <v>1671</v>
      </c>
      <c r="C7" s="1108">
        <v>0</v>
      </c>
      <c r="F7" s="73"/>
      <c r="G7" s="574"/>
    </row>
    <row r="8" spans="1:8" x14ac:dyDescent="0.3">
      <c r="A8" s="909">
        <v>4</v>
      </c>
      <c r="B8" s="682" t="s">
        <v>1672</v>
      </c>
      <c r="C8" s="1108">
        <v>0</v>
      </c>
    </row>
    <row r="9" spans="1:8" x14ac:dyDescent="0.3">
      <c r="A9" s="909"/>
      <c r="B9" s="684" t="s">
        <v>1673</v>
      </c>
      <c r="C9" s="681"/>
    </row>
    <row r="10" spans="1:8" x14ac:dyDescent="0.3">
      <c r="A10" s="909">
        <v>5</v>
      </c>
      <c r="B10" s="685" t="s">
        <v>1674</v>
      </c>
      <c r="C10" s="683"/>
    </row>
    <row r="11" spans="1:8" x14ac:dyDescent="0.3">
      <c r="A11" s="909">
        <v>6</v>
      </c>
      <c r="B11" s="685" t="s">
        <v>1675</v>
      </c>
      <c r="C11" s="1108">
        <v>870.12099999999998</v>
      </c>
    </row>
    <row r="12" spans="1:8" x14ac:dyDescent="0.3">
      <c r="A12" s="909">
        <v>7</v>
      </c>
      <c r="B12" s="685" t="s">
        <v>1676</v>
      </c>
      <c r="C12" s="683"/>
    </row>
    <row r="13" spans="1:8" x14ac:dyDescent="0.3">
      <c r="A13" s="909">
        <v>8</v>
      </c>
      <c r="B13" s="678" t="s">
        <v>1925</v>
      </c>
      <c r="C13" s="683"/>
    </row>
    <row r="14" spans="1:8" x14ac:dyDescent="0.3">
      <c r="A14" s="909">
        <v>9</v>
      </c>
      <c r="B14" s="678" t="s">
        <v>42</v>
      </c>
      <c r="C14" s="1108">
        <v>1104644.9041300002</v>
      </c>
    </row>
    <row r="15" spans="1:8" x14ac:dyDescent="0.3">
      <c r="B15" s="487"/>
      <c r="C15" s="487"/>
      <c r="D15" s="487"/>
      <c r="E15" s="487"/>
      <c r="F15" s="487"/>
    </row>
    <row r="16" spans="1:8" x14ac:dyDescent="0.3">
      <c r="B16" s="487"/>
      <c r="C16" s="487"/>
      <c r="D16" s="487"/>
      <c r="E16" s="487"/>
      <c r="F16" s="487"/>
    </row>
    <row r="17" spans="2:6" x14ac:dyDescent="0.3">
      <c r="B17" s="487"/>
      <c r="C17" s="487"/>
      <c r="D17" s="487"/>
      <c r="E17" s="487"/>
      <c r="F17" s="487"/>
    </row>
    <row r="18" spans="2:6" ht="50.25" customHeight="1" x14ac:dyDescent="0.3">
      <c r="B18" s="487"/>
      <c r="C18" s="487"/>
      <c r="D18" s="487"/>
      <c r="E18" s="487"/>
      <c r="F18" s="487"/>
    </row>
    <row r="19" spans="2:6" ht="50.25" customHeight="1" x14ac:dyDescent="0.3">
      <c r="B19" s="487"/>
      <c r="C19" s="487"/>
      <c r="D19" s="487"/>
      <c r="E19" s="487"/>
      <c r="F19" s="487"/>
    </row>
    <row r="20" spans="2:6" x14ac:dyDescent="0.3">
      <c r="B20" s="487"/>
      <c r="C20" s="487"/>
      <c r="D20" s="487"/>
      <c r="E20" s="487"/>
      <c r="F20" s="487"/>
    </row>
    <row r="21" spans="2:6" x14ac:dyDescent="0.3">
      <c r="B21" s="487"/>
      <c r="C21" s="487"/>
      <c r="D21" s="487"/>
      <c r="E21" s="487"/>
      <c r="F21" s="487"/>
    </row>
    <row r="22" spans="2:6" x14ac:dyDescent="0.3">
      <c r="B22" s="487"/>
      <c r="C22" s="487"/>
      <c r="D22" s="487"/>
      <c r="E22" s="487"/>
      <c r="F22" s="487"/>
    </row>
    <row r="23" spans="2:6" x14ac:dyDescent="0.3">
      <c r="B23" s="487"/>
      <c r="C23" s="487"/>
      <c r="D23" s="487"/>
      <c r="E23" s="487"/>
      <c r="F23" s="487"/>
    </row>
    <row r="24" spans="2:6" x14ac:dyDescent="0.3">
      <c r="B24" s="487"/>
      <c r="C24" s="487"/>
      <c r="D24" s="487"/>
      <c r="E24" s="487"/>
      <c r="F24" s="487"/>
    </row>
    <row r="25" spans="2:6" x14ac:dyDescent="0.3">
      <c r="B25" s="487"/>
      <c r="C25" s="487"/>
      <c r="D25" s="487"/>
      <c r="E25" s="487"/>
      <c r="F25" s="487"/>
    </row>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5" tint="0.79998168889431442"/>
  </sheetPr>
  <dimension ref="A1:G50"/>
  <sheetViews>
    <sheetView showGridLines="0" view="pageLayout" zoomScaleNormal="130" workbookViewId="0">
      <selection activeCell="C2" sqref="C2"/>
    </sheetView>
  </sheetViews>
  <sheetFormatPr defaultColWidth="11.33203125" defaultRowHeight="14.4" x14ac:dyDescent="0.3"/>
  <cols>
    <col min="1" max="1" width="11.33203125" style="53" customWidth="1"/>
    <col min="2" max="2" width="94.33203125" style="1" customWidth="1"/>
    <col min="3" max="3" width="27.33203125" style="1" customWidth="1"/>
    <col min="4" max="16384" width="11.33203125" style="1"/>
  </cols>
  <sheetData>
    <row r="1" spans="1:3" ht="22.5" customHeight="1" x14ac:dyDescent="0.3">
      <c r="A1" s="912" t="s">
        <v>1677</v>
      </c>
    </row>
    <row r="2" spans="1:3" ht="39.75" customHeight="1" x14ac:dyDescent="0.3">
      <c r="B2" s="575"/>
      <c r="C2" s="576" t="s">
        <v>1504</v>
      </c>
    </row>
    <row r="3" spans="1:3" ht="78.75" customHeight="1" x14ac:dyDescent="0.3">
      <c r="A3" s="577" t="s">
        <v>1678</v>
      </c>
      <c r="B3" s="578" t="s">
        <v>1679</v>
      </c>
      <c r="C3" s="579"/>
    </row>
    <row r="4" spans="1:3" ht="138" x14ac:dyDescent="0.3">
      <c r="A4" s="580" t="s">
        <v>1680</v>
      </c>
      <c r="B4" s="581" t="s">
        <v>1681</v>
      </c>
      <c r="C4" s="579"/>
    </row>
    <row r="5" spans="1:3" ht="36" customHeight="1" x14ac:dyDescent="0.3">
      <c r="A5" s="1536" t="s">
        <v>1682</v>
      </c>
      <c r="B5" s="1537"/>
      <c r="C5" s="11"/>
    </row>
    <row r="6" spans="1:3" ht="65.25" customHeight="1" x14ac:dyDescent="0.3">
      <c r="A6" s="582" t="s">
        <v>1683</v>
      </c>
      <c r="B6" s="583" t="s">
        <v>1684</v>
      </c>
      <c r="C6" s="11"/>
    </row>
    <row r="7" spans="1:3" ht="94.5" customHeight="1" x14ac:dyDescent="0.3">
      <c r="A7" s="582" t="s">
        <v>130</v>
      </c>
      <c r="B7" s="584" t="s">
        <v>1685</v>
      </c>
      <c r="C7" s="11"/>
    </row>
    <row r="8" spans="1:3" ht="41.4" x14ac:dyDescent="0.3">
      <c r="A8" s="585"/>
      <c r="B8" s="586" t="s">
        <v>1686</v>
      </c>
      <c r="C8" s="587"/>
    </row>
    <row r="9" spans="1:3" ht="24" customHeight="1" x14ac:dyDescent="0.3">
      <c r="A9" s="588" t="s">
        <v>133</v>
      </c>
      <c r="B9" s="589" t="s">
        <v>1687</v>
      </c>
      <c r="C9" s="590"/>
    </row>
    <row r="10" spans="1:3" ht="39.75" customHeight="1" x14ac:dyDescent="0.3">
      <c r="A10" s="588" t="s">
        <v>1688</v>
      </c>
      <c r="B10" s="589" t="s">
        <v>1689</v>
      </c>
      <c r="C10" s="590"/>
    </row>
    <row r="11" spans="1:3" ht="15" customHeight="1" x14ac:dyDescent="0.3">
      <c r="A11" s="588" t="s">
        <v>1690</v>
      </c>
      <c r="B11" s="589" t="s">
        <v>1691</v>
      </c>
      <c r="C11" s="590"/>
    </row>
    <row r="12" spans="1:3" ht="15" customHeight="1" x14ac:dyDescent="0.3">
      <c r="A12" s="591" t="s">
        <v>1692</v>
      </c>
      <c r="B12" s="589" t="s">
        <v>1693</v>
      </c>
      <c r="C12" s="590"/>
    </row>
    <row r="13" spans="1:3" ht="27" customHeight="1" x14ac:dyDescent="0.3">
      <c r="A13" s="591" t="s">
        <v>1694</v>
      </c>
      <c r="B13" s="589" t="s">
        <v>1695</v>
      </c>
      <c r="C13" s="590"/>
    </row>
    <row r="14" spans="1:3" ht="29.25" customHeight="1" x14ac:dyDescent="0.3">
      <c r="A14" s="591" t="s">
        <v>1696</v>
      </c>
      <c r="B14" s="589" t="s">
        <v>1697</v>
      </c>
      <c r="C14" s="590"/>
    </row>
    <row r="15" spans="1:3" ht="51" customHeight="1" x14ac:dyDescent="0.3">
      <c r="A15" s="591" t="s">
        <v>1698</v>
      </c>
      <c r="B15" s="589" t="s">
        <v>1699</v>
      </c>
      <c r="C15" s="590"/>
    </row>
    <row r="16" spans="1:3" ht="25.5" customHeight="1" x14ac:dyDescent="0.3">
      <c r="A16" s="591" t="s">
        <v>1700</v>
      </c>
      <c r="B16" s="589" t="s">
        <v>1701</v>
      </c>
      <c r="C16" s="590"/>
    </row>
    <row r="17" spans="1:3" ht="46.5" customHeight="1" x14ac:dyDescent="0.3">
      <c r="A17" s="591" t="s">
        <v>1702</v>
      </c>
      <c r="B17" s="589" t="s">
        <v>1703</v>
      </c>
      <c r="C17" s="590"/>
    </row>
    <row r="18" spans="1:3" ht="15" customHeight="1" x14ac:dyDescent="0.3">
      <c r="A18" s="588" t="s">
        <v>1704</v>
      </c>
      <c r="B18" s="589" t="s">
        <v>1705</v>
      </c>
      <c r="C18" s="590"/>
    </row>
    <row r="19" spans="1:3" ht="60" customHeight="1" x14ac:dyDescent="0.3">
      <c r="A19" s="591" t="s">
        <v>1692</v>
      </c>
      <c r="B19" s="589" t="s">
        <v>1706</v>
      </c>
      <c r="C19" s="590"/>
    </row>
    <row r="20" spans="1:3" ht="15" customHeight="1" x14ac:dyDescent="0.3">
      <c r="A20" s="591" t="s">
        <v>1694</v>
      </c>
      <c r="B20" s="589" t="s">
        <v>1707</v>
      </c>
      <c r="C20" s="590"/>
    </row>
    <row r="21" spans="1:3" ht="24" customHeight="1" x14ac:dyDescent="0.3">
      <c r="A21" s="592" t="s">
        <v>1696</v>
      </c>
      <c r="B21" s="593" t="s">
        <v>1708</v>
      </c>
      <c r="C21" s="594"/>
    </row>
    <row r="22" spans="1:3" ht="57.75" customHeight="1" x14ac:dyDescent="0.3">
      <c r="A22" s="582" t="s">
        <v>1709</v>
      </c>
      <c r="B22" s="595" t="s">
        <v>1710</v>
      </c>
      <c r="C22" s="11"/>
    </row>
    <row r="23" spans="1:3" ht="58.5" customHeight="1" x14ac:dyDescent="0.3">
      <c r="A23" s="582" t="s">
        <v>1711</v>
      </c>
      <c r="B23" s="596" t="s">
        <v>1712</v>
      </c>
      <c r="C23" s="11"/>
    </row>
    <row r="24" spans="1:3" ht="55.2" customHeight="1" x14ac:dyDescent="0.3">
      <c r="A24" s="1536" t="s">
        <v>1713</v>
      </c>
      <c r="B24" s="1538"/>
      <c r="C24" s="11"/>
    </row>
    <row r="25" spans="1:3" ht="53.25" customHeight="1" x14ac:dyDescent="0.3">
      <c r="A25" s="582" t="s">
        <v>1683</v>
      </c>
      <c r="B25" s="583" t="s">
        <v>1714</v>
      </c>
      <c r="C25" s="11"/>
    </row>
    <row r="26" spans="1:3" ht="88.5" customHeight="1" x14ac:dyDescent="0.3">
      <c r="A26" s="582" t="s">
        <v>130</v>
      </c>
      <c r="B26" s="583" t="s">
        <v>1715</v>
      </c>
      <c r="C26" s="11"/>
    </row>
    <row r="27" spans="1:3" ht="36" customHeight="1" x14ac:dyDescent="0.3">
      <c r="A27" s="585" t="s">
        <v>133</v>
      </c>
      <c r="B27" s="597" t="s">
        <v>1716</v>
      </c>
      <c r="C27" s="587"/>
    </row>
    <row r="28" spans="1:3" ht="29.25" customHeight="1" x14ac:dyDescent="0.3">
      <c r="A28" s="591" t="s">
        <v>1692</v>
      </c>
      <c r="B28" s="598" t="s">
        <v>1717</v>
      </c>
      <c r="C28" s="590"/>
    </row>
    <row r="29" spans="1:3" ht="15" customHeight="1" x14ac:dyDescent="0.3">
      <c r="A29" s="591" t="s">
        <v>1694</v>
      </c>
      <c r="B29" s="598" t="s">
        <v>1718</v>
      </c>
      <c r="C29" s="590"/>
    </row>
    <row r="30" spans="1:3" ht="15" customHeight="1" x14ac:dyDescent="0.3">
      <c r="A30" s="591" t="s">
        <v>1696</v>
      </c>
      <c r="B30" s="598" t="s">
        <v>1719</v>
      </c>
      <c r="C30" s="590"/>
    </row>
    <row r="31" spans="1:3" ht="15" customHeight="1" x14ac:dyDescent="0.3">
      <c r="A31" s="582" t="s">
        <v>1688</v>
      </c>
      <c r="B31" s="595" t="s">
        <v>1720</v>
      </c>
      <c r="C31" s="11"/>
    </row>
    <row r="32" spans="1:3" ht="30" customHeight="1" x14ac:dyDescent="0.3">
      <c r="A32" s="582" t="s">
        <v>1690</v>
      </c>
      <c r="B32" s="595" t="s">
        <v>1721</v>
      </c>
      <c r="C32" s="11"/>
    </row>
    <row r="33" spans="1:7" ht="26.25" customHeight="1" x14ac:dyDescent="0.3">
      <c r="A33" s="582" t="s">
        <v>1704</v>
      </c>
      <c r="B33" s="595" t="s">
        <v>1722</v>
      </c>
      <c r="C33" s="11"/>
    </row>
    <row r="34" spans="1:7" ht="54" customHeight="1" x14ac:dyDescent="0.3">
      <c r="A34" s="582" t="s">
        <v>1709</v>
      </c>
      <c r="B34" s="596" t="s">
        <v>1723</v>
      </c>
      <c r="C34" s="11"/>
    </row>
    <row r="35" spans="1:7" ht="55.95" customHeight="1" x14ac:dyDescent="0.3">
      <c r="A35" s="582" t="s">
        <v>1711</v>
      </c>
      <c r="B35" s="596" t="s">
        <v>1724</v>
      </c>
      <c r="C35" s="11"/>
    </row>
    <row r="36" spans="1:7" ht="40.200000000000003" customHeight="1" x14ac:dyDescent="0.3">
      <c r="A36" s="1536" t="s">
        <v>1725</v>
      </c>
      <c r="B36" s="1538"/>
      <c r="C36" s="11"/>
    </row>
    <row r="37" spans="1:7" ht="54.6" customHeight="1" x14ac:dyDescent="0.3">
      <c r="A37" s="582" t="s">
        <v>1683</v>
      </c>
      <c r="B37" s="583" t="s">
        <v>1726</v>
      </c>
      <c r="C37" s="11"/>
    </row>
    <row r="38" spans="1:7" ht="81" customHeight="1" x14ac:dyDescent="0.3">
      <c r="A38" s="582" t="s">
        <v>130</v>
      </c>
      <c r="B38" s="583" t="s">
        <v>1727</v>
      </c>
      <c r="C38" s="11"/>
    </row>
    <row r="39" spans="1:7" ht="40.200000000000003" customHeight="1" x14ac:dyDescent="0.3">
      <c r="A39" s="585" t="s">
        <v>133</v>
      </c>
      <c r="B39" s="599" t="s">
        <v>1728</v>
      </c>
      <c r="C39" s="587"/>
      <c r="G39" s="600"/>
    </row>
    <row r="40" spans="1:7" ht="68.25" customHeight="1" x14ac:dyDescent="0.3">
      <c r="A40" s="591" t="s">
        <v>1692</v>
      </c>
      <c r="B40" s="589" t="s">
        <v>1729</v>
      </c>
      <c r="C40" s="590"/>
    </row>
    <row r="41" spans="1:7" ht="33.75" customHeight="1" x14ac:dyDescent="0.3">
      <c r="A41" s="591" t="s">
        <v>1694</v>
      </c>
      <c r="B41" s="589" t="s">
        <v>1730</v>
      </c>
      <c r="C41" s="590"/>
    </row>
    <row r="42" spans="1:7" ht="60" customHeight="1" x14ac:dyDescent="0.3">
      <c r="A42" s="591" t="s">
        <v>1696</v>
      </c>
      <c r="B42" s="589" t="s">
        <v>1731</v>
      </c>
      <c r="C42" s="594"/>
    </row>
    <row r="43" spans="1:7" ht="15" customHeight="1" x14ac:dyDescent="0.3">
      <c r="A43" s="582" t="s">
        <v>1688</v>
      </c>
      <c r="B43" s="583" t="s">
        <v>1720</v>
      </c>
      <c r="C43" s="11"/>
    </row>
    <row r="44" spans="1:7" ht="32.25" customHeight="1" x14ac:dyDescent="0.3">
      <c r="A44" s="582" t="s">
        <v>1690</v>
      </c>
      <c r="B44" s="583" t="s">
        <v>1721</v>
      </c>
      <c r="C44" s="11"/>
    </row>
    <row r="45" spans="1:7" ht="15" customHeight="1" x14ac:dyDescent="0.3">
      <c r="A45" s="582" t="s">
        <v>1704</v>
      </c>
      <c r="B45" s="583" t="s">
        <v>1722</v>
      </c>
      <c r="C45" s="11"/>
    </row>
    <row r="46" spans="1:7" ht="72" customHeight="1" x14ac:dyDescent="0.3">
      <c r="A46" s="582" t="s">
        <v>1709</v>
      </c>
      <c r="B46" s="596" t="s">
        <v>1732</v>
      </c>
      <c r="C46" s="11"/>
    </row>
    <row r="47" spans="1:7" ht="64.5" customHeight="1" x14ac:dyDescent="0.3">
      <c r="A47" s="582" t="s">
        <v>1711</v>
      </c>
      <c r="B47" s="596" t="s">
        <v>1733</v>
      </c>
      <c r="C47" s="11"/>
    </row>
    <row r="48" spans="1:7" ht="95.25" customHeight="1" x14ac:dyDescent="0.3">
      <c r="A48" s="582" t="s">
        <v>1734</v>
      </c>
      <c r="B48" s="596" t="s">
        <v>1735</v>
      </c>
      <c r="C48" s="11"/>
    </row>
    <row r="49" spans="1:2" x14ac:dyDescent="0.3">
      <c r="A49" s="601"/>
      <c r="B49" s="575"/>
    </row>
    <row r="50" spans="1:2" ht="96.75" customHeight="1" x14ac:dyDescent="0.3"/>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9" tint="0.79998168889431442"/>
    <pageSetUpPr fitToPage="1"/>
  </sheetPr>
  <dimension ref="A1:D19"/>
  <sheetViews>
    <sheetView showGridLines="0" view="pageLayout" zoomScaleNormal="100" workbookViewId="0"/>
  </sheetViews>
  <sheetFormatPr defaultColWidth="11.33203125" defaultRowHeight="14.4" x14ac:dyDescent="0.3"/>
  <cols>
    <col min="1" max="1" width="5.5546875" style="50" customWidth="1"/>
    <col min="2" max="2" width="65" customWidth="1"/>
    <col min="3" max="3" width="12.33203125" customWidth="1"/>
    <col min="4" max="4" width="14.6640625" customWidth="1"/>
  </cols>
  <sheetData>
    <row r="1" spans="1:4" ht="26.25" customHeight="1" x14ac:dyDescent="0.3">
      <c r="A1" s="692" t="s">
        <v>1663</v>
      </c>
    </row>
    <row r="2" spans="1:4" x14ac:dyDescent="0.3">
      <c r="A2" s="53"/>
      <c r="B2" s="1"/>
      <c r="C2" s="1"/>
      <c r="D2" s="1"/>
    </row>
    <row r="3" spans="1:4" x14ac:dyDescent="0.3">
      <c r="A3" s="1539"/>
      <c r="B3" s="1540"/>
      <c r="C3" s="689" t="s">
        <v>6</v>
      </c>
      <c r="D3" s="689" t="s">
        <v>7</v>
      </c>
    </row>
    <row r="4" spans="1:4" ht="27.75" customHeight="1" x14ac:dyDescent="0.3">
      <c r="A4" s="1541"/>
      <c r="B4" s="1542"/>
      <c r="C4" s="689" t="s">
        <v>1524</v>
      </c>
      <c r="D4" s="689" t="s">
        <v>453</v>
      </c>
    </row>
    <row r="5" spans="1:4" ht="21.75" customHeight="1" x14ac:dyDescent="0.3">
      <c r="A5" s="686">
        <v>1</v>
      </c>
      <c r="B5" s="687" t="s">
        <v>1929</v>
      </c>
      <c r="C5" s="688"/>
      <c r="D5" s="688"/>
    </row>
    <row r="6" spans="1:4" ht="27" customHeight="1" x14ac:dyDescent="0.3">
      <c r="A6" s="689" t="s">
        <v>6</v>
      </c>
      <c r="B6" s="688" t="s">
        <v>1926</v>
      </c>
      <c r="C6" s="690"/>
      <c r="D6" s="688"/>
    </row>
    <row r="7" spans="1:4" ht="42.75" customHeight="1" x14ac:dyDescent="0.3">
      <c r="A7" s="689" t="s">
        <v>7</v>
      </c>
      <c r="B7" s="691" t="s">
        <v>1736</v>
      </c>
      <c r="C7" s="690"/>
      <c r="D7" s="688"/>
    </row>
    <row r="8" spans="1:4" ht="21" customHeight="1" x14ac:dyDescent="0.3">
      <c r="A8" s="686">
        <v>2</v>
      </c>
      <c r="B8" s="687" t="s">
        <v>1930</v>
      </c>
      <c r="C8" s="688"/>
      <c r="D8" s="688"/>
    </row>
    <row r="9" spans="1:4" ht="32.25" customHeight="1" x14ac:dyDescent="0.3">
      <c r="A9" s="689" t="s">
        <v>6</v>
      </c>
      <c r="B9" s="688" t="s">
        <v>1927</v>
      </c>
      <c r="C9" s="690"/>
      <c r="D9" s="688"/>
    </row>
    <row r="10" spans="1:4" ht="48.75" customHeight="1" x14ac:dyDescent="0.3">
      <c r="A10" s="689" t="s">
        <v>7</v>
      </c>
      <c r="B10" s="691" t="s">
        <v>1928</v>
      </c>
      <c r="C10" s="690"/>
      <c r="D10" s="688"/>
    </row>
    <row r="11" spans="1:4" ht="22.5" customHeight="1" x14ac:dyDescent="0.3">
      <c r="A11" s="686">
        <v>3</v>
      </c>
      <c r="B11" s="687" t="s">
        <v>1931</v>
      </c>
      <c r="C11" s="688"/>
      <c r="D11" s="688"/>
    </row>
    <row r="12" spans="1:4" ht="53.25" customHeight="1" x14ac:dyDescent="0.3">
      <c r="A12" s="689" t="s">
        <v>6</v>
      </c>
      <c r="B12" s="691" t="s">
        <v>1737</v>
      </c>
      <c r="C12" s="690"/>
      <c r="D12" s="688"/>
    </row>
    <row r="13" spans="1:4" ht="24" customHeight="1" x14ac:dyDescent="0.3">
      <c r="A13" s="689" t="s">
        <v>7</v>
      </c>
      <c r="B13" s="688" t="s">
        <v>1738</v>
      </c>
      <c r="C13" s="690"/>
      <c r="D13" s="688"/>
    </row>
    <row r="14" spans="1:4" ht="26.25" customHeight="1" x14ac:dyDescent="0.3">
      <c r="A14" s="686">
        <v>4</v>
      </c>
      <c r="B14" s="688" t="s">
        <v>1932</v>
      </c>
      <c r="C14" s="688"/>
      <c r="D14" s="688"/>
    </row>
    <row r="15" spans="1:4" ht="39.75" customHeight="1" x14ac:dyDescent="0.3">
      <c r="A15" s="689" t="s">
        <v>6</v>
      </c>
      <c r="B15" s="691" t="s">
        <v>1739</v>
      </c>
      <c r="C15" s="690"/>
      <c r="D15" s="688"/>
    </row>
    <row r="16" spans="1:4" ht="31.5" customHeight="1" x14ac:dyDescent="0.3">
      <c r="A16" s="689" t="s">
        <v>7</v>
      </c>
      <c r="B16" s="691" t="s">
        <v>1740</v>
      </c>
      <c r="C16" s="690"/>
      <c r="D16" s="688"/>
    </row>
    <row r="17" spans="1:4" ht="52.5" customHeight="1" x14ac:dyDescent="0.3">
      <c r="A17" s="689" t="s">
        <v>8</v>
      </c>
      <c r="B17" s="691" t="s">
        <v>1741</v>
      </c>
      <c r="C17" s="690"/>
      <c r="D17" s="688"/>
    </row>
    <row r="18" spans="1:4" x14ac:dyDescent="0.3">
      <c r="A18" s="686">
        <v>5</v>
      </c>
      <c r="B18" s="688" t="s">
        <v>1742</v>
      </c>
      <c r="C18" s="688"/>
      <c r="D18" s="688"/>
    </row>
    <row r="19" spans="1:4" x14ac:dyDescent="0.3">
      <c r="A19" s="686">
        <v>6</v>
      </c>
      <c r="B19" s="687" t="s">
        <v>42</v>
      </c>
      <c r="C19" s="688"/>
      <c r="D19" s="688"/>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I17"/>
  <sheetViews>
    <sheetView showGridLines="0" view="pageLayout" zoomScaleNormal="100" workbookViewId="0">
      <selection activeCell="B9" sqref="B9"/>
    </sheetView>
  </sheetViews>
  <sheetFormatPr defaultColWidth="11.33203125" defaultRowHeight="14.4" x14ac:dyDescent="0.3"/>
  <cols>
    <col min="1" max="1" width="3.5546875" customWidth="1"/>
    <col min="2" max="2" width="50.109375" customWidth="1"/>
    <col min="6" max="6" width="15.33203125" customWidth="1"/>
  </cols>
  <sheetData>
    <row r="1" spans="1:9" ht="15.75" customHeight="1" x14ac:dyDescent="0.3">
      <c r="A1" s="692" t="s">
        <v>1664</v>
      </c>
      <c r="C1" s="602"/>
      <c r="D1" s="602"/>
      <c r="E1" s="602"/>
      <c r="F1" s="602"/>
    </row>
    <row r="2" spans="1:9" ht="15.75" customHeight="1" x14ac:dyDescent="0.3">
      <c r="A2" s="602"/>
      <c r="B2" s="602"/>
      <c r="C2" s="602"/>
      <c r="D2" s="602"/>
      <c r="E2" s="602"/>
      <c r="F2" s="602"/>
    </row>
    <row r="4" spans="1:9" x14ac:dyDescent="0.3">
      <c r="A4" s="1543"/>
      <c r="B4" s="1544"/>
      <c r="C4" s="693" t="s">
        <v>6</v>
      </c>
      <c r="D4" s="693" t="s">
        <v>7</v>
      </c>
      <c r="E4" s="693" t="s">
        <v>8</v>
      </c>
      <c r="F4" s="693" t="s">
        <v>43</v>
      </c>
      <c r="G4" s="689" t="s">
        <v>44</v>
      </c>
      <c r="H4" s="693" t="s">
        <v>163</v>
      </c>
      <c r="I4" s="693" t="s">
        <v>164</v>
      </c>
    </row>
    <row r="5" spans="1:9" ht="43.2" x14ac:dyDescent="0.3">
      <c r="A5" s="1545"/>
      <c r="B5" s="1546"/>
      <c r="C5" s="693" t="s">
        <v>1743</v>
      </c>
      <c r="D5" s="693" t="s">
        <v>1744</v>
      </c>
      <c r="E5" s="693" t="s">
        <v>1745</v>
      </c>
      <c r="F5" s="693" t="s">
        <v>1746</v>
      </c>
      <c r="G5" s="689" t="s">
        <v>950</v>
      </c>
      <c r="H5" s="693" t="s">
        <v>1747</v>
      </c>
      <c r="I5" s="693" t="s">
        <v>1748</v>
      </c>
    </row>
    <row r="6" spans="1:9" ht="28.8" x14ac:dyDescent="0.3">
      <c r="A6" s="697">
        <v>1</v>
      </c>
      <c r="B6" s="684" t="s">
        <v>1749</v>
      </c>
      <c r="C6" s="694"/>
      <c r="D6" s="694"/>
      <c r="E6" s="694"/>
      <c r="F6" s="694"/>
      <c r="G6" s="688"/>
      <c r="H6" s="694"/>
      <c r="I6" s="694"/>
    </row>
    <row r="7" spans="1:9" ht="23.25" customHeight="1" x14ac:dyDescent="0.3">
      <c r="A7" s="698" t="s">
        <v>1750</v>
      </c>
      <c r="B7" s="695" t="s">
        <v>1751</v>
      </c>
      <c r="C7" s="695"/>
      <c r="D7" s="695"/>
      <c r="E7" s="695"/>
      <c r="F7" s="695"/>
      <c r="G7" s="688"/>
      <c r="H7" s="695"/>
      <c r="I7" s="695"/>
    </row>
    <row r="8" spans="1:9" x14ac:dyDescent="0.3">
      <c r="A8" s="698" t="s">
        <v>1752</v>
      </c>
      <c r="B8" s="695" t="s">
        <v>1753</v>
      </c>
      <c r="C8" s="695"/>
      <c r="D8" s="695"/>
      <c r="E8" s="695"/>
      <c r="F8" s="695"/>
      <c r="G8" s="688"/>
      <c r="H8" s="695"/>
      <c r="I8" s="695"/>
    </row>
    <row r="9" spans="1:9" x14ac:dyDescent="0.3">
      <c r="A9" s="694">
        <v>2</v>
      </c>
      <c r="B9" s="694" t="s">
        <v>1754</v>
      </c>
      <c r="C9" s="694"/>
      <c r="D9" s="694"/>
      <c r="E9" s="694"/>
      <c r="F9" s="694"/>
      <c r="G9" s="688"/>
      <c r="H9" s="694"/>
      <c r="I9" s="694"/>
    </row>
    <row r="10" spans="1:9" x14ac:dyDescent="0.3">
      <c r="A10" s="694">
        <v>3</v>
      </c>
      <c r="B10" s="694" t="s">
        <v>1755</v>
      </c>
      <c r="C10" s="694"/>
      <c r="D10" s="694"/>
      <c r="E10" s="694"/>
      <c r="F10" s="694"/>
      <c r="G10" s="688"/>
      <c r="H10" s="694"/>
      <c r="I10" s="694"/>
    </row>
    <row r="11" spans="1:9" x14ac:dyDescent="0.3">
      <c r="A11" s="694">
        <v>4</v>
      </c>
      <c r="B11" s="694" t="s">
        <v>1756</v>
      </c>
      <c r="C11" s="694"/>
      <c r="D11" s="694"/>
      <c r="E11" s="694"/>
      <c r="F11" s="694"/>
      <c r="G11" s="688"/>
      <c r="H11" s="694"/>
      <c r="I11" s="694"/>
    </row>
    <row r="12" spans="1:9" x14ac:dyDescent="0.3">
      <c r="A12" s="696">
        <v>5</v>
      </c>
      <c r="B12" s="696" t="s">
        <v>1757</v>
      </c>
      <c r="C12" s="696"/>
      <c r="D12" s="696"/>
      <c r="E12" s="696"/>
      <c r="F12" s="696"/>
      <c r="G12" s="688"/>
      <c r="H12" s="696"/>
      <c r="I12" s="694"/>
    </row>
    <row r="13" spans="1:9" x14ac:dyDescent="0.3">
      <c r="A13" s="694">
        <v>6</v>
      </c>
      <c r="B13" s="694" t="s">
        <v>1758</v>
      </c>
      <c r="C13" s="694"/>
      <c r="D13" s="694"/>
      <c r="E13" s="694"/>
      <c r="F13" s="694"/>
      <c r="G13" s="688"/>
      <c r="H13" s="694"/>
      <c r="I13" s="694"/>
    </row>
    <row r="14" spans="1:9" x14ac:dyDescent="0.3">
      <c r="A14" s="694">
        <v>7</v>
      </c>
      <c r="B14" s="694" t="s">
        <v>1742</v>
      </c>
      <c r="C14" s="694"/>
      <c r="D14" s="694"/>
      <c r="E14" s="694"/>
      <c r="F14" s="694"/>
      <c r="G14" s="688"/>
      <c r="H14" s="694"/>
      <c r="I14" s="694"/>
    </row>
    <row r="15" spans="1:9" ht="28.8" x14ac:dyDescent="0.3">
      <c r="A15" s="698" t="s">
        <v>1759</v>
      </c>
      <c r="B15" s="695" t="s">
        <v>1760</v>
      </c>
      <c r="C15" s="694"/>
      <c r="D15" s="694"/>
      <c r="E15" s="694"/>
      <c r="F15" s="694"/>
      <c r="G15" s="688"/>
      <c r="H15" s="694"/>
      <c r="I15" s="694"/>
    </row>
    <row r="16" spans="1:9" x14ac:dyDescent="0.3">
      <c r="A16" s="698" t="s">
        <v>1761</v>
      </c>
      <c r="B16" s="695" t="s">
        <v>1751</v>
      </c>
      <c r="C16" s="694"/>
      <c r="D16" s="694"/>
      <c r="E16" s="694"/>
      <c r="F16" s="694"/>
      <c r="G16" s="688"/>
      <c r="H16" s="694"/>
      <c r="I16" s="694"/>
    </row>
    <row r="17" spans="1:9" x14ac:dyDescent="0.3">
      <c r="A17" s="697">
        <v>8</v>
      </c>
      <c r="B17" s="684" t="s">
        <v>1762</v>
      </c>
      <c r="C17" s="694"/>
      <c r="D17" s="694"/>
      <c r="E17" s="694"/>
      <c r="F17" s="694"/>
      <c r="G17" s="688"/>
      <c r="H17" s="694"/>
      <c r="I17" s="694"/>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9" tint="0.79998168889431442"/>
    <pageSetUpPr fitToPage="1"/>
  </sheetPr>
  <dimension ref="A1:C23"/>
  <sheetViews>
    <sheetView showGridLines="0" view="pageLayout" zoomScaleNormal="100" workbookViewId="0">
      <selection activeCell="A2" sqref="A2"/>
    </sheetView>
  </sheetViews>
  <sheetFormatPr defaultColWidth="11.33203125" defaultRowHeight="14.4" x14ac:dyDescent="0.3"/>
  <cols>
    <col min="1" max="1" width="6.88671875" style="72" customWidth="1"/>
    <col min="2" max="2" width="51.5546875" customWidth="1"/>
    <col min="3" max="3" width="21.6640625" customWidth="1"/>
  </cols>
  <sheetData>
    <row r="1" spans="1:3" ht="18" x14ac:dyDescent="0.35">
      <c r="A1" s="699" t="s">
        <v>1665</v>
      </c>
    </row>
    <row r="3" spans="1:3" x14ac:dyDescent="0.3">
      <c r="A3" s="1545"/>
      <c r="B3" s="1546"/>
      <c r="C3" s="693" t="s">
        <v>6</v>
      </c>
    </row>
    <row r="4" spans="1:3" x14ac:dyDescent="0.3">
      <c r="A4" s="1547" t="s">
        <v>1763</v>
      </c>
      <c r="B4" s="1547"/>
      <c r="C4" s="1547"/>
    </row>
    <row r="5" spans="1:3" x14ac:dyDescent="0.3">
      <c r="A5" s="693">
        <v>1</v>
      </c>
      <c r="B5" s="694" t="s">
        <v>1764</v>
      </c>
      <c r="C5" s="694"/>
    </row>
    <row r="6" spans="1:3" x14ac:dyDescent="0.3">
      <c r="A6" s="693">
        <v>2</v>
      </c>
      <c r="B6" s="694" t="s">
        <v>1765</v>
      </c>
      <c r="C6" s="694"/>
    </row>
    <row r="7" spans="1:3" x14ac:dyDescent="0.3">
      <c r="A7" s="693">
        <v>3</v>
      </c>
      <c r="B7" s="694" t="s">
        <v>1766</v>
      </c>
      <c r="C7" s="694"/>
    </row>
    <row r="8" spans="1:3" x14ac:dyDescent="0.3">
      <c r="A8" s="693">
        <v>4</v>
      </c>
      <c r="B8" s="694" t="s">
        <v>1767</v>
      </c>
      <c r="C8" s="694"/>
    </row>
    <row r="9" spans="1:3" x14ac:dyDescent="0.3">
      <c r="A9" s="1547" t="s">
        <v>1768</v>
      </c>
      <c r="B9" s="1547"/>
      <c r="C9" s="1547"/>
    </row>
    <row r="10" spans="1:3" x14ac:dyDescent="0.3">
      <c r="A10" s="693">
        <v>5</v>
      </c>
      <c r="B10" s="694" t="s">
        <v>1764</v>
      </c>
      <c r="C10" s="694"/>
    </row>
    <row r="11" spans="1:3" x14ac:dyDescent="0.3">
      <c r="A11" s="693">
        <v>6</v>
      </c>
      <c r="B11" s="694" t="s">
        <v>1765</v>
      </c>
      <c r="C11" s="694"/>
    </row>
    <row r="12" spans="1:3" x14ac:dyDescent="0.3">
      <c r="A12" s="693">
        <v>7</v>
      </c>
      <c r="B12" s="694" t="s">
        <v>1766</v>
      </c>
      <c r="C12" s="694"/>
    </row>
    <row r="13" spans="1:3" x14ac:dyDescent="0.3">
      <c r="A13" s="693">
        <v>8</v>
      </c>
      <c r="B13" s="694" t="s">
        <v>1767</v>
      </c>
      <c r="C13" s="694"/>
    </row>
    <row r="14" spans="1:3" x14ac:dyDescent="0.3">
      <c r="A14" s="1547" t="s">
        <v>1769</v>
      </c>
      <c r="B14" s="1547"/>
      <c r="C14" s="1547"/>
    </row>
    <row r="15" spans="1:3" x14ac:dyDescent="0.3">
      <c r="A15" s="693">
        <v>9</v>
      </c>
      <c r="B15" s="694" t="s">
        <v>1764</v>
      </c>
      <c r="C15" s="694"/>
    </row>
    <row r="16" spans="1:3" x14ac:dyDescent="0.3">
      <c r="A16" s="693">
        <v>10</v>
      </c>
      <c r="B16" s="694" t="s">
        <v>1765</v>
      </c>
      <c r="C16" s="694"/>
    </row>
    <row r="17" spans="1:3" x14ac:dyDescent="0.3">
      <c r="A17" s="693">
        <v>11</v>
      </c>
      <c r="B17" s="694" t="s">
        <v>1766</v>
      </c>
      <c r="C17" s="694"/>
    </row>
    <row r="18" spans="1:3" x14ac:dyDescent="0.3">
      <c r="A18" s="693">
        <v>12</v>
      </c>
      <c r="B18" s="694" t="s">
        <v>1767</v>
      </c>
      <c r="C18" s="694"/>
    </row>
    <row r="19" spans="1:3" x14ac:dyDescent="0.3">
      <c r="A19" s="1547" t="s">
        <v>1770</v>
      </c>
      <c r="B19" s="1547"/>
      <c r="C19" s="1547"/>
    </row>
    <row r="20" spans="1:3" x14ac:dyDescent="0.3">
      <c r="A20" s="693">
        <v>13</v>
      </c>
      <c r="B20" s="694" t="s">
        <v>1764</v>
      </c>
      <c r="C20" s="694"/>
    </row>
    <row r="21" spans="1:3" x14ac:dyDescent="0.3">
      <c r="A21" s="693">
        <v>14</v>
      </c>
      <c r="B21" s="694" t="s">
        <v>1765</v>
      </c>
      <c r="C21" s="694"/>
    </row>
    <row r="22" spans="1:3" x14ac:dyDescent="0.3">
      <c r="A22" s="693">
        <v>15</v>
      </c>
      <c r="B22" s="694" t="s">
        <v>1766</v>
      </c>
      <c r="C22" s="694"/>
    </row>
    <row r="23" spans="1:3" x14ac:dyDescent="0.3">
      <c r="A23" s="693">
        <v>16</v>
      </c>
      <c r="B23" s="694" t="s">
        <v>1767</v>
      </c>
      <c r="C23" s="694"/>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H22"/>
  <sheetViews>
    <sheetView showGridLines="0" view="pageLayout" zoomScaleNormal="100" workbookViewId="0"/>
  </sheetViews>
  <sheetFormatPr defaultColWidth="11.33203125" defaultRowHeight="14.4" x14ac:dyDescent="0.3"/>
  <sheetData>
    <row r="1" spans="1:1" ht="18" x14ac:dyDescent="0.35">
      <c r="A1" s="699" t="s">
        <v>1666</v>
      </c>
    </row>
    <row r="21" spans="1:8" ht="65.25" customHeight="1" x14ac:dyDescent="0.3">
      <c r="A21" s="1548" t="s">
        <v>1771</v>
      </c>
      <c r="B21" s="1548"/>
      <c r="C21" s="1548"/>
      <c r="D21" s="1548"/>
      <c r="E21" s="1548"/>
      <c r="F21" s="1548"/>
      <c r="G21" s="1548"/>
      <c r="H21" s="1548"/>
    </row>
    <row r="22" spans="1:8" ht="64.5" customHeight="1" x14ac:dyDescent="0.3">
      <c r="A22" s="1549" t="s">
        <v>1772</v>
      </c>
      <c r="B22" s="1549"/>
      <c r="C22" s="1549"/>
      <c r="D22" s="1549"/>
      <c r="E22" s="1549"/>
      <c r="F22" s="1549"/>
      <c r="G22" s="1549"/>
      <c r="H22" s="1549"/>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70C0"/>
    <pageSetUpPr fitToPage="1"/>
  </sheetPr>
  <dimension ref="B2:L11"/>
  <sheetViews>
    <sheetView showGridLines="0" workbookViewId="0">
      <selection activeCell="B3" sqref="B3"/>
    </sheetView>
  </sheetViews>
  <sheetFormatPr defaultRowHeight="14.4" x14ac:dyDescent="0.3"/>
  <sheetData>
    <row r="2" spans="2:12" x14ac:dyDescent="0.3">
      <c r="B2" t="s">
        <v>1811</v>
      </c>
    </row>
    <row r="3" spans="2:12" x14ac:dyDescent="0.3">
      <c r="B3" t="s">
        <v>1812</v>
      </c>
    </row>
    <row r="5" spans="2:12" x14ac:dyDescent="0.3">
      <c r="B5" s="1165" t="s">
        <v>1151</v>
      </c>
      <c r="C5" s="1166"/>
      <c r="D5" s="1166"/>
      <c r="E5" s="1166"/>
      <c r="F5" s="1166"/>
      <c r="G5" s="1166"/>
      <c r="H5" s="1166"/>
      <c r="I5" s="1166"/>
      <c r="J5" s="1166"/>
      <c r="K5" s="1166"/>
      <c r="L5" s="1167"/>
    </row>
    <row r="6" spans="2:12" x14ac:dyDescent="0.3">
      <c r="B6" s="1170" t="s">
        <v>1152</v>
      </c>
      <c r="C6" s="1171"/>
      <c r="D6" s="1171"/>
      <c r="E6" s="1171"/>
      <c r="F6" s="1171"/>
      <c r="G6" s="1171"/>
      <c r="H6" s="1171"/>
      <c r="I6" s="1171"/>
      <c r="J6" s="1171"/>
      <c r="K6" s="1171"/>
      <c r="L6" s="1172"/>
    </row>
    <row r="7" spans="2:12" ht="22.5" customHeight="1" x14ac:dyDescent="0.3">
      <c r="B7" s="1163"/>
      <c r="C7" s="1163"/>
      <c r="D7" s="1163"/>
      <c r="E7" s="1163"/>
      <c r="F7" s="1163"/>
      <c r="G7" s="1163"/>
      <c r="H7" s="1163"/>
      <c r="I7" s="1163"/>
      <c r="J7" s="1163"/>
      <c r="K7" s="1163"/>
      <c r="L7" s="1163"/>
    </row>
    <row r="8" spans="2:12" ht="22.5" customHeight="1" x14ac:dyDescent="0.3">
      <c r="B8" s="1164"/>
      <c r="C8" s="1164"/>
      <c r="D8" s="1164"/>
      <c r="E8" s="1164"/>
      <c r="F8" s="1164"/>
      <c r="G8" s="1164"/>
      <c r="H8" s="1164"/>
      <c r="I8" s="1164"/>
      <c r="J8" s="1164"/>
      <c r="K8" s="1164"/>
      <c r="L8" s="1164"/>
    </row>
    <row r="9" spans="2:12" ht="22.5" customHeight="1" x14ac:dyDescent="0.3">
      <c r="B9" s="1163"/>
      <c r="C9" s="1163"/>
      <c r="D9" s="1163"/>
      <c r="E9" s="1163"/>
      <c r="F9" s="1163"/>
      <c r="G9" s="1163"/>
      <c r="H9" s="1163"/>
      <c r="I9" s="1163"/>
      <c r="J9" s="1163"/>
      <c r="K9" s="1163"/>
      <c r="L9" s="1163"/>
    </row>
    <row r="10" spans="2:12" ht="22.5" customHeight="1" x14ac:dyDescent="0.3"/>
    <row r="11" spans="2:12" ht="22.5" customHeight="1" x14ac:dyDescent="0.3"/>
  </sheetData>
  <mergeCells count="5">
    <mergeCell ref="B5:L5"/>
    <mergeCell ref="B6:L6"/>
    <mergeCell ref="B7:L7"/>
    <mergeCell ref="B8:L8"/>
    <mergeCell ref="B9:L9"/>
  </mergeCells>
  <hyperlinks>
    <hyperlink ref="B5:L5" location="'EU ORA'!A1" display="Tabulka EU ORA – Kvalitativní informace o operačním riziku" xr:uid="{00000000-0004-0000-5D00-000000000000}"/>
    <hyperlink ref="B6:L6" location="'EU OR1'!A1" display="Šablona EU OR1 – Kapitálové požadavky k operačnímu riziku a objemy rizikově vážených expozic" xr:uid="{00000000-0004-0000-5D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92D050"/>
  </sheetPr>
  <dimension ref="A1:H15"/>
  <sheetViews>
    <sheetView showGridLines="0" view="pageLayout" topLeftCell="A7" zoomScaleNormal="100" workbookViewId="0">
      <selection activeCell="C12" sqref="C12"/>
    </sheetView>
  </sheetViews>
  <sheetFormatPr defaultRowHeight="14.4" x14ac:dyDescent="0.3"/>
  <cols>
    <col min="1" max="1" width="30.33203125" customWidth="1"/>
    <col min="2" max="2" width="13.44140625" customWidth="1"/>
    <col min="3" max="3" width="77.6640625" customWidth="1"/>
    <col min="4" max="5" width="22.33203125" customWidth="1"/>
    <col min="7" max="7" width="13.109375" style="50" customWidth="1"/>
    <col min="8" max="8" width="52.44140625" customWidth="1"/>
  </cols>
  <sheetData>
    <row r="1" spans="1:8" ht="15" hidden="1" customHeight="1" x14ac:dyDescent="0.3"/>
    <row r="2" spans="1:8" ht="15" hidden="1" customHeight="1" x14ac:dyDescent="0.3">
      <c r="H2" s="355"/>
    </row>
    <row r="3" spans="1:8" ht="31.5" hidden="1" customHeight="1" x14ac:dyDescent="0.3">
      <c r="A3" s="1550" t="s">
        <v>1153</v>
      </c>
      <c r="B3" s="1143" t="s">
        <v>1154</v>
      </c>
      <c r="C3" s="356"/>
      <c r="D3" s="356"/>
      <c r="E3" s="356"/>
      <c r="F3" s="357"/>
      <c r="H3" s="1124"/>
    </row>
    <row r="4" spans="1:8" ht="32.25" hidden="1" customHeight="1" x14ac:dyDescent="0.3">
      <c r="A4" s="1551"/>
      <c r="B4" s="1144" t="s">
        <v>1155</v>
      </c>
      <c r="C4" s="358"/>
      <c r="D4" s="358"/>
      <c r="E4" s="358"/>
      <c r="F4" s="359"/>
    </row>
    <row r="5" spans="1:8" ht="25.5" hidden="1" customHeight="1" x14ac:dyDescent="0.3">
      <c r="A5" s="1552"/>
      <c r="B5" s="1143" t="s">
        <v>1156</v>
      </c>
      <c r="C5" s="356"/>
      <c r="D5" s="356"/>
      <c r="E5" s="356"/>
      <c r="F5" s="357"/>
    </row>
    <row r="6" spans="1:8" ht="15" hidden="1" customHeight="1" x14ac:dyDescent="0.3">
      <c r="A6" s="1145"/>
      <c r="B6" s="605"/>
      <c r="C6" s="518"/>
      <c r="D6" s="518"/>
      <c r="E6" s="518"/>
      <c r="F6" s="518"/>
    </row>
    <row r="7" spans="1:8" ht="18" x14ac:dyDescent="0.35">
      <c r="A7" s="46" t="s">
        <v>1151</v>
      </c>
    </row>
    <row r="8" spans="1:8" x14ac:dyDescent="0.3">
      <c r="A8" t="s">
        <v>124</v>
      </c>
    </row>
    <row r="11" spans="1:8" x14ac:dyDescent="0.3">
      <c r="A11" s="1127" t="s">
        <v>125</v>
      </c>
      <c r="B11" s="1125" t="s">
        <v>119</v>
      </c>
      <c r="C11" s="48" t="s">
        <v>126</v>
      </c>
      <c r="F11" s="50"/>
      <c r="G11"/>
    </row>
    <row r="12" spans="1:8" ht="409.5" customHeight="1" x14ac:dyDescent="0.3">
      <c r="A12" s="362" t="s">
        <v>1157</v>
      </c>
      <c r="B12" s="1146" t="s">
        <v>115</v>
      </c>
      <c r="C12" s="1147" t="s">
        <v>2223</v>
      </c>
      <c r="F12" s="50"/>
      <c r="G12"/>
    </row>
    <row r="13" spans="1:8" ht="113.25" customHeight="1" x14ac:dyDescent="0.3">
      <c r="A13" s="363" t="s">
        <v>1159</v>
      </c>
      <c r="B13" s="1146" t="s">
        <v>117</v>
      </c>
      <c r="C13" s="1147" t="s">
        <v>2224</v>
      </c>
      <c r="F13" s="50"/>
      <c r="G13"/>
    </row>
    <row r="14" spans="1:8" ht="27" customHeight="1" x14ac:dyDescent="0.3">
      <c r="A14" s="363" t="s">
        <v>1159</v>
      </c>
      <c r="B14" s="1138" t="s">
        <v>133</v>
      </c>
      <c r="C14" s="1148" t="s">
        <v>2225</v>
      </c>
      <c r="F14" s="50"/>
      <c r="G14"/>
    </row>
    <row r="15" spans="1:8" ht="29.25" customHeight="1" x14ac:dyDescent="0.3">
      <c r="A15" s="363" t="s">
        <v>1160</v>
      </c>
      <c r="B15" s="1138" t="s">
        <v>136</v>
      </c>
      <c r="C15" s="1148" t="s">
        <v>2226</v>
      </c>
      <c r="F15" s="50"/>
      <c r="G15"/>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92D050"/>
  </sheetPr>
  <dimension ref="A1:M18"/>
  <sheetViews>
    <sheetView showGridLines="0" view="pageLayout" topLeftCell="A7" zoomScaleNormal="80" workbookViewId="0">
      <selection activeCell="I28" sqref="I28"/>
    </sheetView>
  </sheetViews>
  <sheetFormatPr defaultColWidth="9.109375" defaultRowHeight="14.4" x14ac:dyDescent="0.3"/>
  <cols>
    <col min="1" max="1" width="11.33203125" style="2" customWidth="1"/>
    <col min="2" max="2" width="43.6640625" style="2" customWidth="1"/>
    <col min="3" max="5" width="22.33203125" style="2" customWidth="1"/>
    <col min="6" max="8" width="22.33203125" style="2" hidden="1" customWidth="1"/>
    <col min="9" max="10" width="22.33203125" style="2" customWidth="1"/>
    <col min="11" max="11" width="9.109375" style="2"/>
    <col min="12" max="12" width="13.109375" style="361" customWidth="1"/>
    <col min="13" max="13" width="52.44140625" style="2" customWidth="1"/>
    <col min="14" max="16384" width="9.109375" style="2"/>
  </cols>
  <sheetData>
    <row r="1" spans="1:13" hidden="1" x14ac:dyDescent="0.3"/>
    <row r="2" spans="1:13" hidden="1" x14ac:dyDescent="0.3">
      <c r="M2" s="364"/>
    </row>
    <row r="3" spans="1:13" ht="31.5" hidden="1" customHeight="1" x14ac:dyDescent="0.3">
      <c r="A3" s="1490" t="s">
        <v>1153</v>
      </c>
      <c r="B3" s="1554" t="s">
        <v>1154</v>
      </c>
      <c r="C3" s="1555"/>
      <c r="D3" s="1555"/>
      <c r="E3" s="1555"/>
      <c r="F3" s="1555"/>
      <c r="G3" s="1555"/>
      <c r="H3" s="1555"/>
      <c r="I3" s="1555"/>
      <c r="J3" s="1555"/>
      <c r="K3" s="1556"/>
      <c r="M3" s="365"/>
    </row>
    <row r="4" spans="1:13" ht="32.25" hidden="1" customHeight="1" x14ac:dyDescent="0.3">
      <c r="A4" s="1553"/>
      <c r="B4" s="1557" t="s">
        <v>1155</v>
      </c>
      <c r="C4" s="1558"/>
      <c r="D4" s="1558"/>
      <c r="E4" s="1558"/>
      <c r="F4" s="1558"/>
      <c r="G4" s="1558"/>
      <c r="H4" s="1558"/>
      <c r="I4" s="1558"/>
      <c r="J4" s="1558"/>
      <c r="K4" s="1559"/>
    </row>
    <row r="5" spans="1:13" ht="25.5" hidden="1" customHeight="1" x14ac:dyDescent="0.3">
      <c r="A5" s="1491"/>
      <c r="B5" s="1554" t="s">
        <v>1156</v>
      </c>
      <c r="C5" s="1555"/>
      <c r="D5" s="1555"/>
      <c r="E5" s="1555"/>
      <c r="F5" s="1555"/>
      <c r="G5" s="1555"/>
      <c r="H5" s="1555"/>
      <c r="I5" s="1555"/>
      <c r="J5" s="1555"/>
      <c r="K5" s="1556"/>
    </row>
    <row r="6" spans="1:13" hidden="1" x14ac:dyDescent="0.3">
      <c r="A6" s="360"/>
      <c r="B6" s="305"/>
      <c r="C6" s="305"/>
      <c r="D6" s="305"/>
      <c r="E6" s="305"/>
      <c r="F6" s="305"/>
      <c r="G6" s="305"/>
      <c r="H6" s="305"/>
      <c r="I6" s="305"/>
      <c r="J6" s="305"/>
      <c r="K6" s="305"/>
    </row>
    <row r="7" spans="1:13" s="367" customFormat="1" ht="18" x14ac:dyDescent="0.3">
      <c r="A7" s="366" t="s">
        <v>1161</v>
      </c>
      <c r="C7" s="368"/>
    </row>
    <row r="8" spans="1:13" s="367" customFormat="1" x14ac:dyDescent="0.3"/>
    <row r="9" spans="1:13" s="367" customFormat="1" x14ac:dyDescent="0.3">
      <c r="A9"/>
    </row>
    <row r="10" spans="1:13" s="367" customFormat="1" x14ac:dyDescent="0.3">
      <c r="A10"/>
    </row>
    <row r="11" spans="1:13" ht="13.5" customHeight="1" x14ac:dyDescent="0.3">
      <c r="A11" s="1560" t="s">
        <v>1162</v>
      </c>
      <c r="B11" s="1560"/>
      <c r="C11" s="369" t="s">
        <v>6</v>
      </c>
      <c r="D11" s="369" t="s">
        <v>7</v>
      </c>
      <c r="E11" s="369" t="s">
        <v>8</v>
      </c>
      <c r="F11" s="369" t="s">
        <v>755</v>
      </c>
      <c r="G11" s="369" t="s">
        <v>757</v>
      </c>
      <c r="H11" s="369"/>
      <c r="I11" s="369" t="s">
        <v>43</v>
      </c>
      <c r="J11" s="370" t="s">
        <v>44</v>
      </c>
    </row>
    <row r="12" spans="1:13" ht="15" customHeight="1" x14ac:dyDescent="0.3">
      <c r="A12" s="1560"/>
      <c r="B12" s="1560"/>
      <c r="C12" s="1560" t="s">
        <v>1163</v>
      </c>
      <c r="D12" s="1560"/>
      <c r="E12" s="1560"/>
      <c r="F12" s="371" t="s">
        <v>1164</v>
      </c>
      <c r="G12" s="371" t="s">
        <v>1165</v>
      </c>
      <c r="H12" s="371"/>
      <c r="I12" s="1561" t="s">
        <v>453</v>
      </c>
      <c r="J12" s="1561" t="s">
        <v>1166</v>
      </c>
    </row>
    <row r="13" spans="1:13" x14ac:dyDescent="0.3">
      <c r="A13" s="1560"/>
      <c r="B13" s="1560"/>
      <c r="C13" s="371" t="s">
        <v>1167</v>
      </c>
      <c r="D13" s="371" t="s">
        <v>1168</v>
      </c>
      <c r="E13" s="371" t="s">
        <v>1169</v>
      </c>
      <c r="F13" s="371" t="s">
        <v>1170</v>
      </c>
      <c r="G13" s="371"/>
      <c r="H13" s="371"/>
      <c r="I13" s="1561"/>
      <c r="J13" s="1561"/>
    </row>
    <row r="14" spans="1:13" ht="38.25" customHeight="1" x14ac:dyDescent="0.3">
      <c r="A14" s="371">
        <v>1</v>
      </c>
      <c r="B14" s="373" t="s">
        <v>1171</v>
      </c>
      <c r="C14" s="1109"/>
      <c r="D14" s="1109"/>
      <c r="E14" s="1109"/>
      <c r="F14" s="1109"/>
      <c r="G14" s="1109"/>
      <c r="H14" s="1109"/>
      <c r="I14" s="1109"/>
      <c r="J14" s="1109"/>
    </row>
    <row r="15" spans="1:13" ht="43.2" x14ac:dyDescent="0.3">
      <c r="A15" s="371">
        <v>2</v>
      </c>
      <c r="B15" s="374" t="s">
        <v>1172</v>
      </c>
      <c r="C15" s="1110">
        <v>13673861.104</v>
      </c>
      <c r="D15" s="1110">
        <v>12276862.366</v>
      </c>
      <c r="E15" s="1110">
        <v>14349418.15601</v>
      </c>
      <c r="F15" s="1109"/>
      <c r="G15" s="1109"/>
      <c r="H15" s="1109"/>
      <c r="I15" s="1110">
        <v>1794676.23331</v>
      </c>
      <c r="J15" s="1110">
        <v>22433452.916375</v>
      </c>
    </row>
    <row r="16" spans="1:13" ht="38.25" customHeight="1" x14ac:dyDescent="0.3">
      <c r="A16" s="375">
        <v>3</v>
      </c>
      <c r="B16" s="376" t="s">
        <v>1173</v>
      </c>
      <c r="C16" s="1110">
        <v>13673861.104</v>
      </c>
      <c r="D16" s="1110">
        <v>12276862.366</v>
      </c>
      <c r="E16" s="1110">
        <v>14349418.15601</v>
      </c>
      <c r="F16" s="1109"/>
      <c r="G16" s="1109"/>
      <c r="H16" s="1109"/>
      <c r="I16" s="377"/>
      <c r="J16" s="378"/>
    </row>
    <row r="17" spans="1:10" ht="38.25" customHeight="1" x14ac:dyDescent="0.3">
      <c r="A17" s="375">
        <v>4</v>
      </c>
      <c r="B17" s="376" t="s">
        <v>1174</v>
      </c>
      <c r="C17" s="1109"/>
      <c r="D17" s="1109"/>
      <c r="E17" s="1109"/>
      <c r="F17" s="1111"/>
      <c r="G17" s="1112"/>
      <c r="H17" s="1112"/>
      <c r="I17" s="377"/>
      <c r="J17" s="381"/>
    </row>
    <row r="18" spans="1:10" ht="38.25" customHeight="1" x14ac:dyDescent="0.3">
      <c r="A18" s="382">
        <v>5</v>
      </c>
      <c r="B18" s="373" t="s">
        <v>1175</v>
      </c>
      <c r="C18" s="1109"/>
      <c r="D18" s="1109"/>
      <c r="E18" s="1109"/>
      <c r="F18" s="1112"/>
      <c r="G18" s="1112"/>
      <c r="H18" s="1112"/>
      <c r="I18" s="1109"/>
      <c r="J18" s="1109"/>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6"/>
  <sheetViews>
    <sheetView showGridLines="0" workbookViewId="0">
      <selection activeCell="B3" sqref="B3"/>
    </sheetView>
  </sheetViews>
  <sheetFormatPr defaultRowHeight="14.4" x14ac:dyDescent="0.3"/>
  <cols>
    <col min="12" max="12" width="53" customWidth="1"/>
  </cols>
  <sheetData>
    <row r="2" spans="2:12" x14ac:dyDescent="0.3">
      <c r="B2" t="s">
        <v>1814</v>
      </c>
    </row>
    <row r="3" spans="2:12" x14ac:dyDescent="0.3">
      <c r="B3" t="s">
        <v>1815</v>
      </c>
    </row>
    <row r="5" spans="2:12" x14ac:dyDescent="0.3">
      <c r="B5" s="1165" t="s">
        <v>1176</v>
      </c>
      <c r="C5" s="1166"/>
      <c r="D5" s="1166"/>
      <c r="E5" s="1166"/>
      <c r="F5" s="1166"/>
      <c r="G5" s="1166"/>
      <c r="H5" s="1166"/>
      <c r="I5" s="1166"/>
      <c r="J5" s="1166"/>
      <c r="K5" s="1166"/>
      <c r="L5" s="1167"/>
    </row>
    <row r="6" spans="2:12" x14ac:dyDescent="0.3">
      <c r="B6" s="1168" t="s">
        <v>1177</v>
      </c>
      <c r="C6" s="1164"/>
      <c r="D6" s="1164"/>
      <c r="E6" s="1164"/>
      <c r="F6" s="1164"/>
      <c r="G6" s="1164"/>
      <c r="H6" s="1164"/>
      <c r="I6" s="1164"/>
      <c r="J6" s="1164"/>
      <c r="K6" s="1164"/>
      <c r="L6" s="1169"/>
    </row>
    <row r="7" spans="2:12" ht="22.5" customHeight="1" x14ac:dyDescent="0.3">
      <c r="B7" s="1168" t="s">
        <v>1178</v>
      </c>
      <c r="C7" s="1164"/>
      <c r="D7" s="1164"/>
      <c r="E7" s="1164"/>
      <c r="F7" s="1164"/>
      <c r="G7" s="1164"/>
      <c r="H7" s="1164"/>
      <c r="I7" s="1164"/>
      <c r="J7" s="1164"/>
      <c r="K7" s="1164"/>
      <c r="L7" s="1169"/>
    </row>
    <row r="8" spans="2:12" x14ac:dyDescent="0.3">
      <c r="B8" s="1168" t="s">
        <v>1179</v>
      </c>
      <c r="C8" s="1164"/>
      <c r="D8" s="1164"/>
      <c r="E8" s="1164"/>
      <c r="F8" s="1164"/>
      <c r="G8" s="1164"/>
      <c r="H8" s="1164"/>
      <c r="I8" s="1164"/>
      <c r="J8" s="1164"/>
      <c r="K8" s="1164"/>
      <c r="L8" s="1169"/>
    </row>
    <row r="9" spans="2:12" ht="22.5" customHeight="1" x14ac:dyDescent="0.3">
      <c r="B9" s="1168" t="s">
        <v>1180</v>
      </c>
      <c r="C9" s="1164"/>
      <c r="D9" s="1164"/>
      <c r="E9" s="1164"/>
      <c r="F9" s="1164"/>
      <c r="G9" s="1164"/>
      <c r="H9" s="1164"/>
      <c r="I9" s="1164"/>
      <c r="J9" s="1164"/>
      <c r="K9" s="1164"/>
      <c r="L9" s="1169"/>
    </row>
    <row r="10" spans="2:12" ht="22.5" customHeight="1" x14ac:dyDescent="0.3">
      <c r="B10" s="1170" t="s">
        <v>1181</v>
      </c>
      <c r="C10" s="1171"/>
      <c r="D10" s="1171"/>
      <c r="E10" s="1171"/>
      <c r="F10" s="1171"/>
      <c r="G10" s="1171"/>
      <c r="H10" s="1171"/>
      <c r="I10" s="1171"/>
      <c r="J10" s="1171"/>
      <c r="K10" s="1171"/>
      <c r="L10" s="1172"/>
    </row>
    <row r="11" spans="2:12" ht="22.5" customHeight="1" x14ac:dyDescent="0.3"/>
    <row r="12" spans="2:12" ht="22.5" customHeight="1" x14ac:dyDescent="0.3">
      <c r="B12" s="1163"/>
      <c r="C12" s="1163"/>
      <c r="D12" s="1163"/>
      <c r="E12" s="1163"/>
      <c r="F12" s="1163"/>
      <c r="G12" s="1163"/>
      <c r="H12" s="1163"/>
      <c r="I12" s="1163"/>
      <c r="J12" s="1163"/>
      <c r="K12" s="1163"/>
      <c r="L12" s="1163"/>
    </row>
    <row r="13" spans="2:12" ht="22.5" customHeight="1" x14ac:dyDescent="0.3">
      <c r="B13" s="1164"/>
      <c r="C13" s="1164"/>
      <c r="D13" s="1164"/>
      <c r="E13" s="1164"/>
      <c r="F13" s="1164"/>
      <c r="G13" s="1164"/>
      <c r="H13" s="1164"/>
      <c r="I13" s="1164"/>
      <c r="J13" s="1164"/>
      <c r="K13" s="1164"/>
      <c r="L13" s="1164"/>
    </row>
    <row r="14" spans="2:12" ht="22.5" customHeight="1" x14ac:dyDescent="0.3">
      <c r="B14" s="1163"/>
      <c r="C14" s="1163"/>
      <c r="D14" s="1163"/>
      <c r="E14" s="1163"/>
      <c r="F14" s="1163"/>
      <c r="G14" s="1163"/>
      <c r="H14" s="1163"/>
      <c r="I14" s="1163"/>
      <c r="J14" s="1163"/>
      <c r="K14" s="1163"/>
      <c r="L14" s="1163"/>
    </row>
    <row r="15" spans="2:12" ht="22.5" customHeight="1" x14ac:dyDescent="0.3"/>
    <row r="16" spans="2:12" ht="22.5" customHeight="1" x14ac:dyDescent="0.3"/>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000-000000000000}"/>
    <hyperlink ref="B6:L6" location="'REM1'!A1" display="Template EU REM1 - Remuneration awarded for the financial year " xr:uid="{00000000-0004-0000-6000-000001000000}"/>
    <hyperlink ref="B7:L7" location="'REM2'!A1" display="Template EU REM2 - Special payments  to staff whose professional activities have a material impact on institutions’ risk profile (identified staff)" xr:uid="{00000000-0004-0000-6000-000002000000}"/>
    <hyperlink ref="B8:L8" location="'REM3'!A1" display="Template EU REM3 - Deferred remuneration " xr:uid="{00000000-0004-0000-6000-000003000000}"/>
    <hyperlink ref="B9:L9" location="'REM4'!A1" display="Template EU REM4 - Remuneration of 1 million EUR or more per year" xr:uid="{00000000-0004-0000-6000-000004000000}"/>
    <hyperlink ref="B10:L10" location="'REM5'!A1" display="Template EU REM5 - Information on remuneration of staff whose professional activities have a material impact on institutions’ risk profile (identified staff)" xr:uid="{00000000-0004-0000-60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pageSetUpPr fitToPage="1"/>
  </sheetPr>
  <dimension ref="B2:S33"/>
  <sheetViews>
    <sheetView showGridLines="0" view="pageLayout" topLeftCell="A22" zoomScale="90" zoomScaleNormal="100" zoomScalePageLayoutView="90" workbookViewId="0"/>
  </sheetViews>
  <sheetFormatPr defaultRowHeight="14.4" x14ac:dyDescent="0.3"/>
  <cols>
    <col min="19" max="19" width="16.33203125" customWidth="1"/>
  </cols>
  <sheetData>
    <row r="2" spans="2:19" ht="18" x14ac:dyDescent="0.35">
      <c r="B2" s="700" t="s">
        <v>1176</v>
      </c>
      <c r="C2" s="701"/>
      <c r="D2" s="383"/>
      <c r="E2" s="383"/>
      <c r="F2" s="383"/>
      <c r="G2" s="383"/>
      <c r="H2" s="383"/>
      <c r="I2" s="383"/>
      <c r="J2" s="383"/>
      <c r="K2" s="383"/>
      <c r="L2" s="383"/>
      <c r="M2" s="383"/>
      <c r="N2" s="383"/>
      <c r="O2" s="383"/>
      <c r="P2" s="383"/>
      <c r="Q2" s="383"/>
      <c r="R2" s="383"/>
      <c r="S2" s="383"/>
    </row>
    <row r="3" spans="2:19" x14ac:dyDescent="0.3">
      <c r="B3" s="34"/>
      <c r="C3" s="34"/>
      <c r="D3" s="34"/>
      <c r="E3" s="34"/>
      <c r="F3" s="34"/>
      <c r="G3" s="34"/>
      <c r="H3" s="34"/>
      <c r="I3" s="34"/>
      <c r="J3" s="34"/>
      <c r="K3" s="34"/>
      <c r="L3" s="34"/>
      <c r="M3" s="34"/>
      <c r="N3" s="34"/>
      <c r="O3" s="34"/>
      <c r="P3" s="34"/>
      <c r="Q3" s="34"/>
      <c r="R3" s="34"/>
      <c r="S3" s="34"/>
    </row>
    <row r="4" spans="2:19" x14ac:dyDescent="0.3">
      <c r="B4" s="384" t="s">
        <v>1182</v>
      </c>
      <c r="C4" s="384"/>
      <c r="D4" s="384"/>
      <c r="E4" s="384"/>
      <c r="F4" s="384"/>
      <c r="G4" s="384"/>
      <c r="H4" s="384"/>
      <c r="I4" s="384"/>
      <c r="J4" s="384"/>
      <c r="K4" s="384"/>
      <c r="L4" s="384"/>
      <c r="M4" s="384"/>
      <c r="N4" s="384"/>
      <c r="O4" s="384"/>
      <c r="P4" s="384"/>
      <c r="Q4" s="384"/>
      <c r="R4" s="384"/>
      <c r="S4" s="384"/>
    </row>
    <row r="5" spans="2:19" x14ac:dyDescent="0.3">
      <c r="B5" s="385" t="s">
        <v>1183</v>
      </c>
      <c r="C5" s="385"/>
      <c r="D5" s="385"/>
      <c r="E5" s="385"/>
      <c r="F5" s="385"/>
      <c r="G5" s="385"/>
      <c r="H5" s="385"/>
      <c r="I5" s="385"/>
      <c r="J5" s="385"/>
      <c r="K5" s="385"/>
      <c r="L5" s="385"/>
      <c r="M5" s="385"/>
      <c r="N5" s="385"/>
      <c r="O5" s="385"/>
      <c r="P5" s="385"/>
      <c r="Q5" s="385"/>
      <c r="R5" s="385"/>
      <c r="S5" s="385"/>
    </row>
    <row r="6" spans="2:19" x14ac:dyDescent="0.3">
      <c r="B6" s="1574" t="s">
        <v>115</v>
      </c>
      <c r="C6" s="1575" t="s">
        <v>1184</v>
      </c>
      <c r="D6" s="1575"/>
      <c r="E6" s="1575"/>
      <c r="F6" s="1575"/>
      <c r="G6" s="1575"/>
      <c r="H6" s="1575"/>
      <c r="I6" s="1575"/>
      <c r="J6" s="1575"/>
      <c r="K6" s="1575"/>
      <c r="L6" s="1575"/>
      <c r="M6" s="1575"/>
      <c r="N6" s="1575"/>
      <c r="O6" s="1575"/>
      <c r="P6" s="1575"/>
      <c r="Q6" s="1575"/>
      <c r="R6" s="1575"/>
      <c r="S6" s="1575"/>
    </row>
    <row r="7" spans="2:19" ht="25.95" customHeight="1" x14ac:dyDescent="0.3">
      <c r="B7" s="1574"/>
      <c r="C7" s="386" t="s">
        <v>1185</v>
      </c>
      <c r="D7" s="1576" t="s">
        <v>1186</v>
      </c>
      <c r="E7" s="1576"/>
      <c r="F7" s="1576"/>
      <c r="G7" s="1576"/>
      <c r="H7" s="1576"/>
      <c r="I7" s="1576"/>
      <c r="J7" s="1576"/>
      <c r="K7" s="1576"/>
      <c r="L7" s="1576"/>
      <c r="M7" s="1576"/>
      <c r="N7" s="1576"/>
      <c r="O7" s="1576"/>
      <c r="P7" s="1576"/>
      <c r="Q7" s="1576"/>
      <c r="R7" s="1576"/>
      <c r="S7" s="1576"/>
    </row>
    <row r="8" spans="2:19" ht="27" customHeight="1" x14ac:dyDescent="0.3">
      <c r="B8" s="1574"/>
      <c r="C8" s="386" t="s">
        <v>1185</v>
      </c>
      <c r="D8" s="1576" t="s">
        <v>1187</v>
      </c>
      <c r="E8" s="1576"/>
      <c r="F8" s="1576"/>
      <c r="G8" s="1576"/>
      <c r="H8" s="1576"/>
      <c r="I8" s="1576"/>
      <c r="J8" s="1576"/>
      <c r="K8" s="1576"/>
      <c r="L8" s="1576"/>
      <c r="M8" s="1576"/>
      <c r="N8" s="1576"/>
      <c r="O8" s="1576"/>
      <c r="P8" s="1576"/>
      <c r="Q8" s="1576"/>
      <c r="R8" s="1576"/>
      <c r="S8" s="1576"/>
    </row>
    <row r="9" spans="2:19" x14ac:dyDescent="0.3">
      <c r="B9" s="1574"/>
      <c r="C9" s="386" t="s">
        <v>1185</v>
      </c>
      <c r="D9" s="1576" t="s">
        <v>1188</v>
      </c>
      <c r="E9" s="1576"/>
      <c r="F9" s="1576"/>
      <c r="G9" s="1576"/>
      <c r="H9" s="1576"/>
      <c r="I9" s="1576"/>
      <c r="J9" s="1576"/>
      <c r="K9" s="1576"/>
      <c r="L9" s="1576"/>
      <c r="M9" s="1576"/>
      <c r="N9" s="1576"/>
      <c r="O9" s="1576"/>
      <c r="P9" s="1576"/>
      <c r="Q9" s="1576"/>
      <c r="R9" s="1576"/>
      <c r="S9" s="1576"/>
    </row>
    <row r="10" spans="2:19" x14ac:dyDescent="0.3">
      <c r="B10" s="1574"/>
      <c r="C10" s="386" t="s">
        <v>1185</v>
      </c>
      <c r="D10" s="1579" t="s">
        <v>1189</v>
      </c>
      <c r="E10" s="1579"/>
      <c r="F10" s="1579"/>
      <c r="G10" s="1579"/>
      <c r="H10" s="1579"/>
      <c r="I10" s="1579"/>
      <c r="J10" s="1579"/>
      <c r="K10" s="1579"/>
      <c r="L10" s="1579"/>
      <c r="M10" s="1579"/>
      <c r="N10" s="1579"/>
      <c r="O10" s="1579"/>
      <c r="P10" s="1579"/>
      <c r="Q10" s="1579"/>
      <c r="R10" s="1579"/>
      <c r="S10" s="1579"/>
    </row>
    <row r="11" spans="2:19" x14ac:dyDescent="0.3">
      <c r="B11" s="1563" t="s">
        <v>117</v>
      </c>
      <c r="C11" s="1565" t="s">
        <v>1190</v>
      </c>
      <c r="D11" s="1565"/>
      <c r="E11" s="1565"/>
      <c r="F11" s="1565"/>
      <c r="G11" s="1565"/>
      <c r="H11" s="1565"/>
      <c r="I11" s="1565"/>
      <c r="J11" s="1565"/>
      <c r="K11" s="1565"/>
      <c r="L11" s="1565"/>
      <c r="M11" s="1565"/>
      <c r="N11" s="1565"/>
      <c r="O11" s="1565"/>
      <c r="P11" s="1565"/>
      <c r="Q11" s="1565"/>
      <c r="R11" s="1565"/>
      <c r="S11" s="1565"/>
    </row>
    <row r="12" spans="2:19" x14ac:dyDescent="0.3">
      <c r="B12" s="1568"/>
      <c r="C12" s="386" t="s">
        <v>1185</v>
      </c>
      <c r="D12" s="1570" t="s">
        <v>1191</v>
      </c>
      <c r="E12" s="1570"/>
      <c r="F12" s="1570"/>
      <c r="G12" s="1570"/>
      <c r="H12" s="1570"/>
      <c r="I12" s="1570"/>
      <c r="J12" s="1570"/>
      <c r="K12" s="1570"/>
      <c r="L12" s="1570"/>
      <c r="M12" s="1570"/>
      <c r="N12" s="1570"/>
      <c r="O12" s="1570"/>
      <c r="P12" s="1570"/>
      <c r="Q12" s="1570"/>
      <c r="R12" s="1570"/>
      <c r="S12" s="1570"/>
    </row>
    <row r="13" spans="2:19" x14ac:dyDescent="0.3">
      <c r="B13" s="1568"/>
      <c r="C13" s="386" t="s">
        <v>1185</v>
      </c>
      <c r="D13" s="1573" t="s">
        <v>1192</v>
      </c>
      <c r="E13" s="1573"/>
      <c r="F13" s="1573"/>
      <c r="G13" s="1573"/>
      <c r="H13" s="1573"/>
      <c r="I13" s="1573"/>
      <c r="J13" s="1573"/>
      <c r="K13" s="1573"/>
      <c r="L13" s="1573"/>
      <c r="M13" s="1573"/>
      <c r="N13" s="1573"/>
      <c r="O13" s="1573"/>
      <c r="P13" s="1573"/>
      <c r="Q13" s="1573"/>
      <c r="R13" s="1573"/>
      <c r="S13" s="1573"/>
    </row>
    <row r="14" spans="2:19" ht="27" customHeight="1" x14ac:dyDescent="0.3">
      <c r="B14" s="1568"/>
      <c r="C14" s="386" t="s">
        <v>1185</v>
      </c>
      <c r="D14" s="1570" t="s">
        <v>1193</v>
      </c>
      <c r="E14" s="1570"/>
      <c r="F14" s="1570"/>
      <c r="G14" s="1570"/>
      <c r="H14" s="1570"/>
      <c r="I14" s="1570"/>
      <c r="J14" s="1570"/>
      <c r="K14" s="1570"/>
      <c r="L14" s="1570"/>
      <c r="M14" s="1570"/>
      <c r="N14" s="1570"/>
      <c r="O14" s="1570"/>
      <c r="P14" s="1570"/>
      <c r="Q14" s="1570"/>
      <c r="R14" s="1570"/>
      <c r="S14" s="1570"/>
    </row>
    <row r="15" spans="2:19" x14ac:dyDescent="0.3">
      <c r="B15" s="1568"/>
      <c r="C15" s="386" t="s">
        <v>1185</v>
      </c>
      <c r="D15" s="1573" t="s">
        <v>1194</v>
      </c>
      <c r="E15" s="1573"/>
      <c r="F15" s="1573"/>
      <c r="G15" s="1573"/>
      <c r="H15" s="1573"/>
      <c r="I15" s="1573"/>
      <c r="J15" s="1573"/>
      <c r="K15" s="1573"/>
      <c r="L15" s="1573"/>
      <c r="M15" s="1573"/>
      <c r="N15" s="1573"/>
      <c r="O15" s="1573"/>
      <c r="P15" s="1573"/>
      <c r="Q15" s="1573"/>
      <c r="R15" s="1573"/>
      <c r="S15" s="1573"/>
    </row>
    <row r="16" spans="2:19" x14ac:dyDescent="0.3">
      <c r="B16" s="1564"/>
      <c r="C16" s="387" t="s">
        <v>1185</v>
      </c>
      <c r="D16" s="1578" t="s">
        <v>1195</v>
      </c>
      <c r="E16" s="1578"/>
      <c r="F16" s="1578"/>
      <c r="G16" s="1578"/>
      <c r="H16" s="1578"/>
      <c r="I16" s="1578"/>
      <c r="J16" s="1578"/>
      <c r="K16" s="1578"/>
      <c r="L16" s="1578"/>
      <c r="M16" s="1578"/>
      <c r="N16" s="1578"/>
      <c r="O16" s="1578"/>
      <c r="P16" s="1578"/>
      <c r="Q16" s="1578"/>
      <c r="R16" s="1578"/>
      <c r="S16" s="1578"/>
    </row>
    <row r="17" spans="2:19" x14ac:dyDescent="0.3">
      <c r="B17" s="388" t="s">
        <v>151</v>
      </c>
      <c r="C17" s="1571" t="s">
        <v>1196</v>
      </c>
      <c r="D17" s="1571"/>
      <c r="E17" s="1571"/>
      <c r="F17" s="1571"/>
      <c r="G17" s="1571"/>
      <c r="H17" s="1571"/>
      <c r="I17" s="1571"/>
      <c r="J17" s="1571"/>
      <c r="K17" s="1571"/>
      <c r="L17" s="1571"/>
      <c r="M17" s="1571"/>
      <c r="N17" s="1571"/>
      <c r="O17" s="1571"/>
      <c r="P17" s="1571"/>
      <c r="Q17" s="1571"/>
      <c r="R17" s="1571"/>
      <c r="S17" s="1571"/>
    </row>
    <row r="18" spans="2:19" x14ac:dyDescent="0.3">
      <c r="B18" s="389" t="s">
        <v>136</v>
      </c>
      <c r="C18" s="1572" t="s">
        <v>1197</v>
      </c>
      <c r="D18" s="1572"/>
      <c r="E18" s="1572"/>
      <c r="F18" s="1572"/>
      <c r="G18" s="1572"/>
      <c r="H18" s="1572"/>
      <c r="I18" s="1572"/>
      <c r="J18" s="1572"/>
      <c r="K18" s="1572"/>
      <c r="L18" s="1572"/>
      <c r="M18" s="1572"/>
      <c r="N18" s="1572"/>
      <c r="O18" s="1572"/>
      <c r="P18" s="1572"/>
      <c r="Q18" s="1572"/>
      <c r="R18" s="1572"/>
      <c r="S18" s="1572"/>
    </row>
    <row r="19" spans="2:19" x14ac:dyDescent="0.3">
      <c r="B19" s="1563" t="s">
        <v>138</v>
      </c>
      <c r="C19" s="1565" t="s">
        <v>1198</v>
      </c>
      <c r="D19" s="1565"/>
      <c r="E19" s="1565"/>
      <c r="F19" s="1565"/>
      <c r="G19" s="1565"/>
      <c r="H19" s="1565"/>
      <c r="I19" s="1565"/>
      <c r="J19" s="1565"/>
      <c r="K19" s="1565"/>
      <c r="L19" s="1565"/>
      <c r="M19" s="1565"/>
      <c r="N19" s="1565"/>
      <c r="O19" s="1565"/>
      <c r="P19" s="1565"/>
      <c r="Q19" s="1565"/>
      <c r="R19" s="1565"/>
      <c r="S19" s="1565"/>
    </row>
    <row r="20" spans="2:19" x14ac:dyDescent="0.3">
      <c r="B20" s="1568"/>
      <c r="C20" s="386" t="s">
        <v>1185</v>
      </c>
      <c r="D20" s="1573" t="s">
        <v>1199</v>
      </c>
      <c r="E20" s="1573"/>
      <c r="F20" s="1573"/>
      <c r="G20" s="1573"/>
      <c r="H20" s="1573"/>
      <c r="I20" s="1573"/>
      <c r="J20" s="1573"/>
      <c r="K20" s="1573"/>
      <c r="L20" s="1573"/>
      <c r="M20" s="1573"/>
      <c r="N20" s="1573"/>
      <c r="O20" s="1573"/>
      <c r="P20" s="1573"/>
      <c r="Q20" s="1573"/>
      <c r="R20" s="1573"/>
      <c r="S20" s="1573"/>
    </row>
    <row r="21" spans="2:19" x14ac:dyDescent="0.3">
      <c r="B21" s="1568"/>
      <c r="C21" s="386" t="s">
        <v>1185</v>
      </c>
      <c r="D21" s="1573" t="s">
        <v>1200</v>
      </c>
      <c r="E21" s="1573"/>
      <c r="F21" s="1573"/>
      <c r="G21" s="1573"/>
      <c r="H21" s="1573"/>
      <c r="I21" s="1573"/>
      <c r="J21" s="1573"/>
      <c r="K21" s="1573"/>
      <c r="L21" s="1573"/>
      <c r="M21" s="1573"/>
      <c r="N21" s="1573"/>
      <c r="O21" s="1573"/>
      <c r="P21" s="1573"/>
      <c r="Q21" s="1573"/>
      <c r="R21" s="1573"/>
      <c r="S21" s="1573"/>
    </row>
    <row r="22" spans="2:19" x14ac:dyDescent="0.3">
      <c r="B22" s="1568"/>
      <c r="C22" s="386" t="s">
        <v>1185</v>
      </c>
      <c r="D22" s="1570" t="s">
        <v>1201</v>
      </c>
      <c r="E22" s="1570"/>
      <c r="F22" s="1570"/>
      <c r="G22" s="1570"/>
      <c r="H22" s="1570"/>
      <c r="I22" s="1570"/>
      <c r="J22" s="1570"/>
      <c r="K22" s="1570"/>
      <c r="L22" s="1570"/>
      <c r="M22" s="1570"/>
      <c r="N22" s="1570"/>
      <c r="O22" s="1570"/>
      <c r="P22" s="1570"/>
      <c r="Q22" s="1570"/>
      <c r="R22" s="1570"/>
      <c r="S22" s="1570"/>
    </row>
    <row r="23" spans="2:19" ht="29.4" customHeight="1" x14ac:dyDescent="0.3">
      <c r="B23" s="1564"/>
      <c r="C23" s="387" t="s">
        <v>1185</v>
      </c>
      <c r="D23" s="1566" t="s">
        <v>1202</v>
      </c>
      <c r="E23" s="1566"/>
      <c r="F23" s="1566"/>
      <c r="G23" s="1566"/>
      <c r="H23" s="1566"/>
      <c r="I23" s="1566"/>
      <c r="J23" s="1566"/>
      <c r="K23" s="1566"/>
      <c r="L23" s="1566"/>
      <c r="M23" s="1566"/>
      <c r="N23" s="1566"/>
      <c r="O23" s="1566"/>
      <c r="P23" s="1566"/>
      <c r="Q23" s="1566"/>
      <c r="R23" s="1566"/>
      <c r="S23" s="1566"/>
    </row>
    <row r="24" spans="2:19" x14ac:dyDescent="0.3">
      <c r="B24" s="1574" t="s">
        <v>141</v>
      </c>
      <c r="C24" s="1575" t="s">
        <v>1203</v>
      </c>
      <c r="D24" s="1575"/>
      <c r="E24" s="1575"/>
      <c r="F24" s="1575"/>
      <c r="G24" s="1575"/>
      <c r="H24" s="1575"/>
      <c r="I24" s="1575"/>
      <c r="J24" s="1575"/>
      <c r="K24" s="1575"/>
      <c r="L24" s="1575"/>
      <c r="M24" s="1575"/>
      <c r="N24" s="1575"/>
      <c r="O24" s="1575"/>
      <c r="P24" s="1575"/>
      <c r="Q24" s="1575"/>
      <c r="R24" s="1575"/>
      <c r="S24" s="1575"/>
    </row>
    <row r="25" spans="2:19" ht="25.95" customHeight="1" x14ac:dyDescent="0.3">
      <c r="B25" s="1574"/>
      <c r="C25" s="386" t="s">
        <v>1185</v>
      </c>
      <c r="D25" s="1570" t="s">
        <v>1204</v>
      </c>
      <c r="E25" s="1570"/>
      <c r="F25" s="1570"/>
      <c r="G25" s="1570"/>
      <c r="H25" s="1570"/>
      <c r="I25" s="1570"/>
      <c r="J25" s="1570"/>
      <c r="K25" s="1570"/>
      <c r="L25" s="1570"/>
      <c r="M25" s="1570"/>
      <c r="N25" s="1570"/>
      <c r="O25" s="1570"/>
      <c r="P25" s="1570"/>
      <c r="Q25" s="1570"/>
      <c r="R25" s="1570"/>
      <c r="S25" s="1570"/>
    </row>
    <row r="26" spans="2:19" x14ac:dyDescent="0.3">
      <c r="B26" s="1574"/>
      <c r="C26" s="390" t="s">
        <v>1185</v>
      </c>
      <c r="D26" s="1576" t="s">
        <v>1205</v>
      </c>
      <c r="E26" s="1576"/>
      <c r="F26" s="1576"/>
      <c r="G26" s="1576"/>
      <c r="H26" s="1576"/>
      <c r="I26" s="1576"/>
      <c r="J26" s="1576"/>
      <c r="K26" s="1576"/>
      <c r="L26" s="1576"/>
      <c r="M26" s="1576"/>
      <c r="N26" s="1576"/>
      <c r="O26" s="1576"/>
      <c r="P26" s="1576"/>
      <c r="Q26" s="1576"/>
      <c r="R26" s="1576"/>
      <c r="S26" s="1576"/>
    </row>
    <row r="27" spans="2:19" x14ac:dyDescent="0.3">
      <c r="B27" s="1574"/>
      <c r="C27" s="390" t="s">
        <v>1185</v>
      </c>
      <c r="D27" s="1577" t="s">
        <v>1206</v>
      </c>
      <c r="E27" s="1577"/>
      <c r="F27" s="1577"/>
      <c r="G27" s="1577"/>
      <c r="H27" s="1577"/>
      <c r="I27" s="1577"/>
      <c r="J27" s="1577"/>
      <c r="K27" s="1577"/>
      <c r="L27" s="1577"/>
      <c r="M27" s="1577"/>
      <c r="N27" s="1577"/>
      <c r="O27" s="1577"/>
      <c r="P27" s="1577"/>
      <c r="Q27" s="1577"/>
      <c r="R27" s="1577"/>
      <c r="S27" s="1577"/>
    </row>
    <row r="28" spans="2:19" x14ac:dyDescent="0.3">
      <c r="B28" s="1563" t="s">
        <v>144</v>
      </c>
      <c r="C28" s="1569" t="s">
        <v>1207</v>
      </c>
      <c r="D28" s="1569"/>
      <c r="E28" s="1569"/>
      <c r="F28" s="1569"/>
      <c r="G28" s="1569"/>
      <c r="H28" s="1569"/>
      <c r="I28" s="1569"/>
      <c r="J28" s="1569"/>
      <c r="K28" s="1569"/>
      <c r="L28" s="1569"/>
      <c r="M28" s="1569"/>
      <c r="N28" s="1569"/>
      <c r="O28" s="1569"/>
      <c r="P28" s="1569"/>
      <c r="Q28" s="1569"/>
      <c r="R28" s="1569"/>
      <c r="S28" s="1569"/>
    </row>
    <row r="29" spans="2:19" ht="27" customHeight="1" x14ac:dyDescent="0.3">
      <c r="B29" s="1568"/>
      <c r="C29" s="390" t="s">
        <v>1185</v>
      </c>
      <c r="D29" s="1570" t="s">
        <v>1208</v>
      </c>
      <c r="E29" s="1570"/>
      <c r="F29" s="1570"/>
      <c r="G29" s="1570"/>
      <c r="H29" s="1570"/>
      <c r="I29" s="1570"/>
      <c r="J29" s="1570"/>
      <c r="K29" s="1570"/>
      <c r="L29" s="1570"/>
      <c r="M29" s="1570"/>
      <c r="N29" s="1570"/>
      <c r="O29" s="1570"/>
      <c r="P29" s="1570"/>
      <c r="Q29" s="1570"/>
      <c r="R29" s="1570"/>
      <c r="S29" s="1570"/>
    </row>
    <row r="30" spans="2:19" x14ac:dyDescent="0.3">
      <c r="B30" s="388" t="s">
        <v>251</v>
      </c>
      <c r="C30" s="1562" t="s">
        <v>1209</v>
      </c>
      <c r="D30" s="1562"/>
      <c r="E30" s="1562"/>
      <c r="F30" s="1562"/>
      <c r="G30" s="1562"/>
      <c r="H30" s="1562"/>
      <c r="I30" s="1562"/>
      <c r="J30" s="1562"/>
      <c r="K30" s="1562"/>
      <c r="L30" s="1562"/>
      <c r="M30" s="1562"/>
      <c r="N30" s="1562"/>
      <c r="O30" s="1562"/>
      <c r="P30" s="1562"/>
      <c r="Q30" s="1562"/>
      <c r="R30" s="1562"/>
      <c r="S30" s="1562"/>
    </row>
    <row r="31" spans="2:19" x14ac:dyDescent="0.3">
      <c r="B31" s="1563" t="s">
        <v>300</v>
      </c>
      <c r="C31" s="1565" t="s">
        <v>1210</v>
      </c>
      <c r="D31" s="1565"/>
      <c r="E31" s="1565"/>
      <c r="F31" s="1565"/>
      <c r="G31" s="1565"/>
      <c r="H31" s="1565"/>
      <c r="I31" s="1565"/>
      <c r="J31" s="1565"/>
      <c r="K31" s="1565"/>
      <c r="L31" s="1565"/>
      <c r="M31" s="1565"/>
      <c r="N31" s="1565"/>
      <c r="O31" s="1565"/>
      <c r="P31" s="1565"/>
      <c r="Q31" s="1565"/>
      <c r="R31" s="1565"/>
      <c r="S31" s="1565"/>
    </row>
    <row r="32" spans="2:19" ht="26.4" customHeight="1" x14ac:dyDescent="0.3">
      <c r="B32" s="1564"/>
      <c r="C32" s="387" t="s">
        <v>1185</v>
      </c>
      <c r="D32" s="1566" t="s">
        <v>1211</v>
      </c>
      <c r="E32" s="1566"/>
      <c r="F32" s="1566"/>
      <c r="G32" s="1566"/>
      <c r="H32" s="1566"/>
      <c r="I32" s="1566"/>
      <c r="J32" s="1566"/>
      <c r="K32" s="1566"/>
      <c r="L32" s="1566"/>
      <c r="M32" s="1566"/>
      <c r="N32" s="1566"/>
      <c r="O32" s="1566"/>
      <c r="P32" s="1566"/>
      <c r="Q32" s="1566"/>
      <c r="R32" s="1566"/>
      <c r="S32" s="1566"/>
    </row>
    <row r="33" spans="2:19" x14ac:dyDescent="0.3">
      <c r="B33" s="388" t="s">
        <v>1212</v>
      </c>
      <c r="C33" s="1567" t="s">
        <v>1213</v>
      </c>
      <c r="D33" s="1567"/>
      <c r="E33" s="1567"/>
      <c r="F33" s="1567"/>
      <c r="G33" s="1567"/>
      <c r="H33" s="1567"/>
      <c r="I33" s="1567"/>
      <c r="J33" s="1567"/>
      <c r="K33" s="1567"/>
      <c r="L33" s="1567"/>
      <c r="M33" s="1567"/>
      <c r="N33" s="1567"/>
      <c r="O33" s="1567"/>
      <c r="P33" s="1567"/>
      <c r="Q33" s="1567"/>
      <c r="R33" s="1567"/>
      <c r="S33" s="1567"/>
    </row>
  </sheetData>
  <mergeCells count="34">
    <mergeCell ref="B6:B10"/>
    <mergeCell ref="C6:S6"/>
    <mergeCell ref="D7:S7"/>
    <mergeCell ref="D8:S8"/>
    <mergeCell ref="D9:S9"/>
    <mergeCell ref="D10:S10"/>
    <mergeCell ref="B11:B16"/>
    <mergeCell ref="C11:S11"/>
    <mergeCell ref="D12:S12"/>
    <mergeCell ref="D13:S13"/>
    <mergeCell ref="D14:S14"/>
    <mergeCell ref="D15:S15"/>
    <mergeCell ref="D16:S16"/>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C30:S30"/>
    <mergeCell ref="B31:B32"/>
    <mergeCell ref="C31:S31"/>
    <mergeCell ref="D32:S32"/>
    <mergeCell ref="C33:S33"/>
  </mergeCells>
  <pageMargins left="0.70866141732283472" right="0.70866141732283472" top="0.74803149606299213" bottom="0.74803149606299213" header="0.31496062992125984" footer="0.31496062992125984"/>
  <pageSetup paperSize="9" scale="74" orientation="landscape" r:id="rId1"/>
  <headerFooter>
    <oddHeader>&amp;CCS
Příloha XXXIII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92D050"/>
    <pageSetUpPr fitToPage="1"/>
  </sheetPr>
  <dimension ref="A1:I27"/>
  <sheetViews>
    <sheetView showGridLines="0" view="pageLayout" zoomScaleNormal="100" workbookViewId="0">
      <selection activeCell="C4" sqref="C4:E4"/>
    </sheetView>
  </sheetViews>
  <sheetFormatPr defaultColWidth="9.109375" defaultRowHeight="14.4" x14ac:dyDescent="0.3"/>
  <cols>
    <col min="1" max="1" width="9.109375" style="34"/>
    <col min="2" max="2" width="9.5546875" style="34" customWidth="1"/>
    <col min="3" max="3" width="8.109375" style="34" customWidth="1"/>
    <col min="4" max="4" width="9.109375" style="34"/>
    <col min="5" max="5" width="72.44140625" style="34" customWidth="1"/>
    <col min="6" max="6" width="20.109375" style="34" customWidth="1"/>
    <col min="7" max="8" width="22" style="34" customWidth="1"/>
    <col min="9" max="9" width="44.44140625" style="34" customWidth="1"/>
    <col min="10" max="16384" width="9.109375" style="34"/>
  </cols>
  <sheetData>
    <row r="1" spans="1:9" ht="18" x14ac:dyDescent="0.35">
      <c r="C1" s="702" t="s">
        <v>1177</v>
      </c>
    </row>
    <row r="3" spans="1:9" x14ac:dyDescent="0.3">
      <c r="F3" s="392" t="s">
        <v>6</v>
      </c>
      <c r="G3" s="392" t="s">
        <v>7</v>
      </c>
      <c r="H3" s="392" t="s">
        <v>8</v>
      </c>
      <c r="I3" s="392" t="s">
        <v>43</v>
      </c>
    </row>
    <row r="4" spans="1:9" ht="43.2" x14ac:dyDescent="0.3">
      <c r="C4" s="1580"/>
      <c r="D4" s="1580"/>
      <c r="E4" s="1580"/>
      <c r="F4" s="1132" t="s">
        <v>1214</v>
      </c>
      <c r="G4" s="1132" t="s">
        <v>1215</v>
      </c>
      <c r="H4" s="1132" t="s">
        <v>1216</v>
      </c>
      <c r="I4" s="173" t="s">
        <v>1217</v>
      </c>
    </row>
    <row r="5" spans="1:9" ht="15" customHeight="1" x14ac:dyDescent="0.3">
      <c r="A5" s="393"/>
      <c r="B5" s="392">
        <v>1</v>
      </c>
      <c r="C5" s="1581" t="s">
        <v>1218</v>
      </c>
      <c r="D5" s="1582"/>
      <c r="E5" s="394" t="s">
        <v>1219</v>
      </c>
      <c r="F5" s="394">
        <v>12</v>
      </c>
      <c r="G5" s="394">
        <v>8</v>
      </c>
      <c r="H5" s="394">
        <v>33</v>
      </c>
      <c r="I5" s="394">
        <v>8</v>
      </c>
    </row>
    <row r="6" spans="1:9" x14ac:dyDescent="0.3">
      <c r="B6" s="392">
        <v>2</v>
      </c>
      <c r="C6" s="1583"/>
      <c r="D6" s="1175"/>
      <c r="E6" s="394" t="s">
        <v>1220</v>
      </c>
      <c r="F6" s="1631">
        <v>6511050</v>
      </c>
      <c r="G6" s="1631">
        <v>77022000</v>
      </c>
      <c r="H6" s="1632">
        <v>91601324</v>
      </c>
      <c r="I6" s="1632">
        <v>15693530</v>
      </c>
    </row>
    <row r="7" spans="1:9" x14ac:dyDescent="0.3">
      <c r="B7" s="392">
        <v>3</v>
      </c>
      <c r="C7" s="1583"/>
      <c r="D7" s="1175"/>
      <c r="E7" s="395" t="s">
        <v>1221</v>
      </c>
      <c r="F7" s="1631">
        <v>6511050</v>
      </c>
      <c r="G7" s="1631">
        <v>77022000</v>
      </c>
      <c r="H7" s="1631">
        <v>91601324</v>
      </c>
      <c r="I7" s="1631">
        <v>15693530</v>
      </c>
    </row>
    <row r="8" spans="1:9" x14ac:dyDescent="0.3">
      <c r="B8" s="392">
        <v>4</v>
      </c>
      <c r="C8" s="1583"/>
      <c r="D8" s="1175"/>
      <c r="E8" s="395" t="s">
        <v>1222</v>
      </c>
      <c r="F8" s="396"/>
      <c r="G8" s="396"/>
      <c r="H8" s="396"/>
      <c r="I8" s="396"/>
    </row>
    <row r="9" spans="1:9" x14ac:dyDescent="0.3">
      <c r="B9" s="392" t="s">
        <v>1223</v>
      </c>
      <c r="C9" s="1583"/>
      <c r="D9" s="1175"/>
      <c r="E9" s="398" t="s">
        <v>1224</v>
      </c>
      <c r="F9" s="394"/>
      <c r="G9" s="394"/>
      <c r="H9" s="394"/>
      <c r="I9" s="394"/>
    </row>
    <row r="10" spans="1:9" x14ac:dyDescent="0.3">
      <c r="B10" s="392">
        <v>5</v>
      </c>
      <c r="C10" s="1583"/>
      <c r="D10" s="1175"/>
      <c r="E10" s="398" t="s">
        <v>1225</v>
      </c>
      <c r="F10" s="394"/>
      <c r="G10" s="394"/>
      <c r="H10" s="394"/>
      <c r="I10" s="394"/>
    </row>
    <row r="11" spans="1:9" x14ac:dyDescent="0.3">
      <c r="B11" s="392" t="s">
        <v>1226</v>
      </c>
      <c r="C11" s="1583"/>
      <c r="D11" s="1175"/>
      <c r="E11" s="395" t="s">
        <v>1227</v>
      </c>
      <c r="F11" s="394"/>
      <c r="G11" s="394"/>
      <c r="H11" s="394"/>
      <c r="I11" s="394"/>
    </row>
    <row r="12" spans="1:9" x14ac:dyDescent="0.3">
      <c r="B12" s="392">
        <v>6</v>
      </c>
      <c r="C12" s="1583"/>
      <c r="D12" s="1175"/>
      <c r="E12" s="395" t="s">
        <v>1222</v>
      </c>
      <c r="F12" s="396"/>
      <c r="G12" s="396"/>
      <c r="H12" s="396"/>
      <c r="I12" s="396"/>
    </row>
    <row r="13" spans="1:9" x14ac:dyDescent="0.3">
      <c r="B13" s="392">
        <v>7</v>
      </c>
      <c r="C13" s="1583"/>
      <c r="D13" s="1175"/>
      <c r="E13" s="395" t="s">
        <v>1228</v>
      </c>
      <c r="F13" s="394"/>
      <c r="G13" s="394"/>
      <c r="H13" s="394"/>
      <c r="I13" s="394"/>
    </row>
    <row r="14" spans="1:9" x14ac:dyDescent="0.3">
      <c r="B14" s="392">
        <v>8</v>
      </c>
      <c r="C14" s="1584"/>
      <c r="D14" s="1177"/>
      <c r="E14" s="395" t="s">
        <v>1222</v>
      </c>
      <c r="F14" s="396"/>
      <c r="G14" s="396"/>
      <c r="H14" s="396"/>
      <c r="I14" s="396"/>
    </row>
    <row r="15" spans="1:9" x14ac:dyDescent="0.3">
      <c r="B15" s="392">
        <v>9</v>
      </c>
      <c r="C15" s="1633" t="s">
        <v>1229</v>
      </c>
      <c r="D15" s="1633"/>
      <c r="E15" s="394" t="s">
        <v>1219</v>
      </c>
      <c r="F15" s="394"/>
      <c r="G15" s="394">
        <v>8</v>
      </c>
      <c r="H15" s="394">
        <v>33</v>
      </c>
      <c r="I15" s="394">
        <v>8</v>
      </c>
    </row>
    <row r="16" spans="1:9" x14ac:dyDescent="0.3">
      <c r="B16" s="392">
        <v>10</v>
      </c>
      <c r="C16" s="1633"/>
      <c r="D16" s="1633"/>
      <c r="E16" s="394" t="s">
        <v>1230</v>
      </c>
      <c r="F16" s="394"/>
      <c r="G16" s="1632">
        <v>26086935</v>
      </c>
      <c r="H16" s="1632">
        <v>51043927</v>
      </c>
      <c r="I16" s="1632">
        <v>7172075.9160100007</v>
      </c>
    </row>
    <row r="17" spans="2:9" x14ac:dyDescent="0.3">
      <c r="B17" s="392">
        <v>11</v>
      </c>
      <c r="C17" s="1633"/>
      <c r="D17" s="1633"/>
      <c r="E17" s="395" t="s">
        <v>1221</v>
      </c>
      <c r="F17" s="394"/>
      <c r="G17" s="1632">
        <v>13043467.5</v>
      </c>
      <c r="H17" s="1632">
        <v>51043927</v>
      </c>
      <c r="I17" s="1632">
        <v>7172075.9160100007</v>
      </c>
    </row>
    <row r="18" spans="2:9" x14ac:dyDescent="0.3">
      <c r="B18" s="392">
        <v>12</v>
      </c>
      <c r="C18" s="1633"/>
      <c r="D18" s="1633"/>
      <c r="E18" s="1634" t="s">
        <v>1231</v>
      </c>
      <c r="F18" s="394"/>
      <c r="G18" s="1632">
        <v>5217387</v>
      </c>
      <c r="H18" s="1632">
        <v>14540427</v>
      </c>
      <c r="I18" s="1632">
        <v>1290571.7</v>
      </c>
    </row>
    <row r="19" spans="2:9" x14ac:dyDescent="0.3">
      <c r="B19" s="392" t="s">
        <v>1232</v>
      </c>
      <c r="C19" s="1633"/>
      <c r="D19" s="1633"/>
      <c r="E19" s="398" t="s">
        <v>1224</v>
      </c>
      <c r="F19" s="394"/>
      <c r="G19" s="394"/>
      <c r="H19" s="394"/>
      <c r="I19" s="394"/>
    </row>
    <row r="20" spans="2:9" x14ac:dyDescent="0.3">
      <c r="B20" s="392" t="s">
        <v>1233</v>
      </c>
      <c r="C20" s="1633"/>
      <c r="D20" s="1633"/>
      <c r="E20" s="1634" t="s">
        <v>1231</v>
      </c>
      <c r="F20" s="394"/>
      <c r="G20" s="394"/>
      <c r="H20" s="394"/>
      <c r="I20" s="394"/>
    </row>
    <row r="21" spans="2:9" x14ac:dyDescent="0.3">
      <c r="B21" s="392" t="s">
        <v>1234</v>
      </c>
      <c r="C21" s="1633"/>
      <c r="D21" s="1633"/>
      <c r="E21" s="398" t="s">
        <v>1225</v>
      </c>
      <c r="F21" s="394"/>
      <c r="G21" s="1635">
        <v>13043467.5</v>
      </c>
      <c r="H21" s="394"/>
      <c r="I21" s="394"/>
    </row>
    <row r="22" spans="2:9" x14ac:dyDescent="0.3">
      <c r="B22" s="392" t="s">
        <v>1235</v>
      </c>
      <c r="C22" s="1633"/>
      <c r="D22" s="1633"/>
      <c r="E22" s="1634" t="s">
        <v>1231</v>
      </c>
      <c r="F22" s="394"/>
      <c r="G22" s="1635">
        <v>13043467.5</v>
      </c>
      <c r="H22" s="394"/>
      <c r="I22" s="394"/>
    </row>
    <row r="23" spans="2:9" x14ac:dyDescent="0.3">
      <c r="B23" s="392" t="s">
        <v>1236</v>
      </c>
      <c r="C23" s="1633"/>
      <c r="D23" s="1633"/>
      <c r="E23" s="395" t="s">
        <v>1227</v>
      </c>
      <c r="F23" s="394"/>
      <c r="G23" s="394"/>
      <c r="H23" s="394"/>
      <c r="I23" s="394"/>
    </row>
    <row r="24" spans="2:9" x14ac:dyDescent="0.3">
      <c r="B24" s="392" t="s">
        <v>1237</v>
      </c>
      <c r="C24" s="1633"/>
      <c r="D24" s="1633"/>
      <c r="E24" s="1634" t="s">
        <v>1231</v>
      </c>
      <c r="F24" s="394"/>
      <c r="G24" s="394"/>
      <c r="H24" s="394"/>
      <c r="I24" s="394"/>
    </row>
    <row r="25" spans="2:9" x14ac:dyDescent="0.3">
      <c r="B25" s="392">
        <v>15</v>
      </c>
      <c r="C25" s="1633"/>
      <c r="D25" s="1633"/>
      <c r="E25" s="395" t="s">
        <v>1228</v>
      </c>
      <c r="F25" s="394"/>
      <c r="G25" s="394"/>
      <c r="H25" s="394"/>
      <c r="I25" s="394"/>
    </row>
    <row r="26" spans="2:9" x14ac:dyDescent="0.3">
      <c r="B26" s="392">
        <v>16</v>
      </c>
      <c r="C26" s="1633"/>
      <c r="D26" s="1633"/>
      <c r="E26" s="1634" t="s">
        <v>1231</v>
      </c>
      <c r="F26" s="394"/>
      <c r="G26" s="394"/>
      <c r="H26" s="394"/>
      <c r="I26" s="394"/>
    </row>
    <row r="27" spans="2:9" x14ac:dyDescent="0.3">
      <c r="B27" s="392">
        <v>17</v>
      </c>
      <c r="C27" s="1580" t="s">
        <v>1238</v>
      </c>
      <c r="D27" s="1580"/>
      <c r="E27" s="1580"/>
      <c r="F27" s="1635">
        <v>6511050</v>
      </c>
      <c r="G27" s="1635">
        <v>103108935</v>
      </c>
      <c r="H27" s="1635">
        <v>142645251</v>
      </c>
      <c r="I27" s="1635">
        <v>22865605.91601</v>
      </c>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92D050"/>
    <pageSetUpPr fitToPage="1"/>
  </sheetPr>
  <dimension ref="A1:G29"/>
  <sheetViews>
    <sheetView showGridLines="0" view="pageLayout" zoomScale="90" zoomScaleNormal="100" zoomScalePageLayoutView="90" workbookViewId="0">
      <selection activeCell="B5" sqref="B5:C5"/>
    </sheetView>
  </sheetViews>
  <sheetFormatPr defaultColWidth="9.109375" defaultRowHeight="14.4" x14ac:dyDescent="0.3"/>
  <cols>
    <col min="1" max="1" width="5" style="34" customWidth="1"/>
    <col min="2" max="2" width="43" style="34" customWidth="1"/>
    <col min="3" max="3" width="75.33203125" style="34" customWidth="1"/>
    <col min="4" max="4" width="24.44140625" style="34" customWidth="1"/>
    <col min="5" max="5" width="23.33203125" style="34" customWidth="1"/>
    <col min="6" max="6" width="21" style="34" customWidth="1"/>
    <col min="7" max="7" width="25" style="34" customWidth="1"/>
    <col min="8" max="8" width="25.33203125" style="34" customWidth="1"/>
    <col min="9" max="9" width="23.109375" style="34" customWidth="1"/>
    <col min="10" max="10" width="29.6640625" style="34" customWidth="1"/>
    <col min="11" max="11" width="22" style="34" customWidth="1"/>
    <col min="12" max="12" width="16.44140625" style="34" customWidth="1"/>
    <col min="13" max="13" width="14.88671875" style="34" customWidth="1"/>
    <col min="14" max="14" width="14.5546875" style="34" customWidth="1"/>
    <col min="15" max="15" width="31.5546875" style="34" customWidth="1"/>
    <col min="16" max="16384" width="9.109375" style="34"/>
  </cols>
  <sheetData>
    <row r="1" spans="1:7" ht="18" x14ac:dyDescent="0.35">
      <c r="B1" s="702" t="s">
        <v>1178</v>
      </c>
    </row>
    <row r="4" spans="1:7" x14ac:dyDescent="0.3">
      <c r="B4" s="391"/>
      <c r="D4" s="392" t="s">
        <v>6</v>
      </c>
      <c r="E4" s="392" t="s">
        <v>7</v>
      </c>
      <c r="F4" s="392" t="s">
        <v>8</v>
      </c>
      <c r="G4" s="392" t="s">
        <v>43</v>
      </c>
    </row>
    <row r="5" spans="1:7" ht="28.8" x14ac:dyDescent="0.3">
      <c r="B5" s="1592"/>
      <c r="C5" s="1593"/>
      <c r="D5" s="1132" t="s">
        <v>1214</v>
      </c>
      <c r="E5" s="1132" t="s">
        <v>1215</v>
      </c>
      <c r="F5" s="1132" t="s">
        <v>1216</v>
      </c>
      <c r="G5" s="1132" t="s">
        <v>1217</v>
      </c>
    </row>
    <row r="6" spans="1:7" x14ac:dyDescent="0.3">
      <c r="A6" s="392"/>
      <c r="B6" s="1589" t="s">
        <v>1239</v>
      </c>
      <c r="C6" s="1590"/>
      <c r="D6" s="1590"/>
      <c r="E6" s="1590"/>
      <c r="F6" s="1590"/>
      <c r="G6" s="1591"/>
    </row>
    <row r="7" spans="1:7" x14ac:dyDescent="0.3">
      <c r="A7" s="392">
        <v>1</v>
      </c>
      <c r="B7" s="1587" t="s">
        <v>1240</v>
      </c>
      <c r="C7" s="1588"/>
      <c r="D7" s="394">
        <v>0</v>
      </c>
      <c r="E7" s="394">
        <v>0</v>
      </c>
      <c r="F7" s="394">
        <v>0</v>
      </c>
      <c r="G7" s="394">
        <v>0</v>
      </c>
    </row>
    <row r="8" spans="1:7" x14ac:dyDescent="0.3">
      <c r="A8" s="392">
        <v>2</v>
      </c>
      <c r="B8" s="1587" t="s">
        <v>1241</v>
      </c>
      <c r="C8" s="1588"/>
      <c r="D8" s="394">
        <v>0</v>
      </c>
      <c r="E8" s="394">
        <v>0</v>
      </c>
      <c r="F8" s="394">
        <v>0</v>
      </c>
      <c r="G8" s="394">
        <v>0</v>
      </c>
    </row>
    <row r="9" spans="1:7" x14ac:dyDescent="0.3">
      <c r="A9" s="392">
        <v>3</v>
      </c>
      <c r="B9" s="1585" t="s">
        <v>1242</v>
      </c>
      <c r="C9" s="1586"/>
      <c r="D9" s="394">
        <v>0</v>
      </c>
      <c r="E9" s="394">
        <v>0</v>
      </c>
      <c r="F9" s="394">
        <v>0</v>
      </c>
      <c r="G9" s="394">
        <v>0</v>
      </c>
    </row>
    <row r="10" spans="1:7" x14ac:dyDescent="0.3">
      <c r="A10" s="392"/>
      <c r="B10" s="1589" t="s">
        <v>1243</v>
      </c>
      <c r="C10" s="1590"/>
      <c r="D10" s="1590"/>
      <c r="E10" s="1590"/>
      <c r="F10" s="1590"/>
      <c r="G10" s="1591"/>
    </row>
    <row r="11" spans="1:7" x14ac:dyDescent="0.3">
      <c r="A11" s="392">
        <v>4</v>
      </c>
      <c r="B11" s="1587" t="s">
        <v>1244</v>
      </c>
      <c r="C11" s="1588"/>
      <c r="D11" s="394">
        <v>0</v>
      </c>
      <c r="E11" s="394">
        <v>0</v>
      </c>
      <c r="F11" s="394">
        <v>0</v>
      </c>
      <c r="G11" s="394">
        <v>0</v>
      </c>
    </row>
    <row r="12" spans="1:7" x14ac:dyDescent="0.3">
      <c r="A12" s="392">
        <v>5</v>
      </c>
      <c r="B12" s="1587" t="s">
        <v>1245</v>
      </c>
      <c r="C12" s="1588"/>
      <c r="D12" s="394">
        <v>0</v>
      </c>
      <c r="E12" s="394">
        <v>0</v>
      </c>
      <c r="F12" s="394">
        <v>0</v>
      </c>
      <c r="G12" s="394">
        <v>0</v>
      </c>
    </row>
    <row r="13" spans="1:7" x14ac:dyDescent="0.3">
      <c r="A13" s="392"/>
      <c r="B13" s="1589" t="s">
        <v>1246</v>
      </c>
      <c r="C13" s="1590"/>
      <c r="D13" s="1590"/>
      <c r="E13" s="1590"/>
      <c r="F13" s="1590"/>
      <c r="G13" s="1591"/>
    </row>
    <row r="14" spans="1:7" x14ac:dyDescent="0.3">
      <c r="A14" s="392">
        <v>6</v>
      </c>
      <c r="B14" s="1587" t="s">
        <v>1247</v>
      </c>
      <c r="C14" s="1588"/>
      <c r="D14" s="394">
        <v>0</v>
      </c>
      <c r="E14" s="394">
        <v>0</v>
      </c>
      <c r="F14" s="394">
        <v>0</v>
      </c>
      <c r="G14" s="394">
        <v>0</v>
      </c>
    </row>
    <row r="15" spans="1:7" x14ac:dyDescent="0.3">
      <c r="A15" s="392">
        <v>7</v>
      </c>
      <c r="B15" s="1587" t="s">
        <v>1248</v>
      </c>
      <c r="C15" s="1588"/>
      <c r="D15" s="394">
        <v>0</v>
      </c>
      <c r="E15" s="394">
        <v>0</v>
      </c>
      <c r="F15" s="394">
        <v>0</v>
      </c>
      <c r="G15" s="394">
        <v>0</v>
      </c>
    </row>
    <row r="16" spans="1:7" x14ac:dyDescent="0.3">
      <c r="A16" s="392">
        <v>8</v>
      </c>
      <c r="B16" s="1585" t="s">
        <v>1249</v>
      </c>
      <c r="C16" s="1586"/>
      <c r="D16" s="394">
        <v>0</v>
      </c>
      <c r="E16" s="394">
        <v>0</v>
      </c>
      <c r="F16" s="394">
        <v>0</v>
      </c>
      <c r="G16" s="394">
        <v>0</v>
      </c>
    </row>
    <row r="17" spans="1:7" ht="15" customHeight="1" x14ac:dyDescent="0.3">
      <c r="A17" s="392">
        <v>9</v>
      </c>
      <c r="B17" s="1585" t="s">
        <v>1250</v>
      </c>
      <c r="C17" s="1586"/>
      <c r="D17" s="394">
        <v>0</v>
      </c>
      <c r="E17" s="394">
        <v>0</v>
      </c>
      <c r="F17" s="394">
        <v>0</v>
      </c>
      <c r="G17" s="394">
        <v>0</v>
      </c>
    </row>
    <row r="18" spans="1:7" ht="15" customHeight="1" x14ac:dyDescent="0.3">
      <c r="A18" s="392">
        <v>10</v>
      </c>
      <c r="B18" s="1585" t="s">
        <v>1251</v>
      </c>
      <c r="C18" s="1586"/>
      <c r="D18" s="394">
        <v>0</v>
      </c>
      <c r="E18" s="394">
        <v>0</v>
      </c>
      <c r="F18" s="394">
        <v>0</v>
      </c>
      <c r="G18" s="394">
        <v>0</v>
      </c>
    </row>
    <row r="19" spans="1:7" x14ac:dyDescent="0.3">
      <c r="A19" s="392">
        <v>11</v>
      </c>
      <c r="B19" s="1585" t="s">
        <v>1252</v>
      </c>
      <c r="C19" s="1586"/>
      <c r="D19" s="394">
        <v>0</v>
      </c>
      <c r="E19" s="394">
        <v>0</v>
      </c>
      <c r="F19" s="394">
        <v>0</v>
      </c>
      <c r="G19" s="394">
        <v>0</v>
      </c>
    </row>
    <row r="25" spans="1:7" x14ac:dyDescent="0.3">
      <c r="B25" s="1575"/>
      <c r="C25" s="1575"/>
      <c r="D25" s="1575"/>
      <c r="E25" s="1575"/>
      <c r="F25" s="1575"/>
      <c r="G25" s="1575"/>
    </row>
    <row r="29" spans="1:7" ht="29.25" customHeight="1" x14ac:dyDescent="0.3"/>
  </sheetData>
  <mergeCells count="16">
    <mergeCell ref="B10:G10"/>
    <mergeCell ref="B5:C5"/>
    <mergeCell ref="B6:G6"/>
    <mergeCell ref="B7:C7"/>
    <mergeCell ref="B8:C8"/>
    <mergeCell ref="B9:C9"/>
    <mergeCell ref="B17:C17"/>
    <mergeCell ref="B18:C18"/>
    <mergeCell ref="B19:C19"/>
    <mergeCell ref="B25:G25"/>
    <mergeCell ref="B11:C11"/>
    <mergeCell ref="B12:C12"/>
    <mergeCell ref="B13:G13"/>
    <mergeCell ref="B14:C14"/>
    <mergeCell ref="B15:C15"/>
    <mergeCell ref="B16:C16"/>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92D050"/>
    <pageSetUpPr fitToPage="1"/>
  </sheetPr>
  <dimension ref="A1:X30"/>
  <sheetViews>
    <sheetView showGridLines="0" view="pageLayout" zoomScale="90" zoomScaleNormal="80" zoomScalePageLayoutView="90" workbookViewId="0">
      <selection activeCell="B5" sqref="B5"/>
    </sheetView>
  </sheetViews>
  <sheetFormatPr defaultColWidth="9.109375" defaultRowHeight="14.4" x14ac:dyDescent="0.3"/>
  <cols>
    <col min="1" max="1" width="5.33203125" style="34" customWidth="1"/>
    <col min="2" max="2" width="38.77734375" style="34" customWidth="1"/>
    <col min="3" max="5" width="20" style="34" customWidth="1"/>
    <col min="6" max="7" width="26.109375" style="34" customWidth="1"/>
    <col min="8" max="8" width="26.109375" style="397" customWidth="1"/>
    <col min="9" max="10" width="26.109375" style="34" customWidth="1"/>
    <col min="11" max="11" width="9.109375" style="34"/>
    <col min="12" max="12" width="255.6640625" style="34" bestFit="1" customWidth="1"/>
    <col min="13" max="16384" width="9.109375" style="34"/>
  </cols>
  <sheetData>
    <row r="1" spans="1:24" ht="18" x14ac:dyDescent="0.35">
      <c r="B1" s="702" t="s">
        <v>1179</v>
      </c>
    </row>
    <row r="2" spans="1:24" ht="14.25" customHeight="1" x14ac:dyDescent="0.3">
      <c r="B2" s="1130"/>
      <c r="C2" s="1130"/>
      <c r="D2" s="1130"/>
      <c r="E2" s="1130"/>
      <c r="F2" s="1130"/>
      <c r="G2" s="1130"/>
      <c r="H2" s="1636"/>
      <c r="I2" s="1130"/>
    </row>
    <row r="3" spans="1:24" x14ac:dyDescent="0.3">
      <c r="D3" s="1130"/>
      <c r="E3" s="1130"/>
      <c r="F3" s="1130"/>
      <c r="G3" s="1130"/>
      <c r="H3" s="1636"/>
    </row>
    <row r="4" spans="1:24" x14ac:dyDescent="0.3">
      <c r="C4" s="392" t="s">
        <v>6</v>
      </c>
      <c r="D4" s="392" t="s">
        <v>7</v>
      </c>
      <c r="E4" s="392" t="s">
        <v>8</v>
      </c>
      <c r="F4" s="392" t="s">
        <v>43</v>
      </c>
      <c r="G4" s="392" t="s">
        <v>44</v>
      </c>
      <c r="H4" s="392" t="s">
        <v>163</v>
      </c>
      <c r="I4" s="392" t="s">
        <v>1270</v>
      </c>
      <c r="J4" s="392" t="s">
        <v>1269</v>
      </c>
    </row>
    <row r="5" spans="1:24" ht="98.4" customHeight="1" x14ac:dyDescent="0.3">
      <c r="B5" s="403" t="s">
        <v>1268</v>
      </c>
      <c r="C5" s="402" t="s">
        <v>1267</v>
      </c>
      <c r="D5" s="402" t="s">
        <v>1266</v>
      </c>
      <c r="E5" s="402" t="s">
        <v>1265</v>
      </c>
      <c r="F5" s="402" t="s">
        <v>1264</v>
      </c>
      <c r="G5" s="402" t="s">
        <v>1263</v>
      </c>
      <c r="H5" s="402" t="s">
        <v>1262</v>
      </c>
      <c r="I5" s="402" t="s">
        <v>1261</v>
      </c>
      <c r="J5" s="402" t="s">
        <v>1260</v>
      </c>
      <c r="L5" s="401"/>
      <c r="M5" s="399"/>
      <c r="N5" s="399"/>
      <c r="O5" s="399"/>
      <c r="P5" s="399"/>
      <c r="Q5" s="399"/>
      <c r="R5" s="399"/>
      <c r="S5" s="399"/>
      <c r="T5" s="399"/>
      <c r="U5" s="399"/>
      <c r="V5" s="399"/>
      <c r="W5" s="399"/>
      <c r="X5" s="399"/>
    </row>
    <row r="6" spans="1:24" x14ac:dyDescent="0.3">
      <c r="A6" s="392">
        <v>1</v>
      </c>
      <c r="B6" s="1637" t="s">
        <v>1214</v>
      </c>
      <c r="C6" s="1632"/>
      <c r="D6" s="1632"/>
      <c r="E6" s="1632"/>
      <c r="F6" s="1632"/>
      <c r="G6" s="1632"/>
      <c r="H6" s="1638"/>
      <c r="I6" s="1632"/>
      <c r="J6" s="1632"/>
    </row>
    <row r="7" spans="1:24" x14ac:dyDescent="0.3">
      <c r="A7" s="392">
        <v>2</v>
      </c>
      <c r="B7" s="398" t="s">
        <v>1258</v>
      </c>
      <c r="C7" s="1632"/>
      <c r="D7" s="1632"/>
      <c r="E7" s="1632"/>
      <c r="F7" s="1632"/>
      <c r="G7" s="1632"/>
      <c r="H7" s="1638"/>
      <c r="I7" s="1632"/>
      <c r="J7" s="1632"/>
    </row>
    <row r="8" spans="1:24" ht="28.8" x14ac:dyDescent="0.3">
      <c r="A8" s="392">
        <v>3</v>
      </c>
      <c r="B8" s="398" t="s">
        <v>1257</v>
      </c>
      <c r="C8" s="1632"/>
      <c r="D8" s="1632"/>
      <c r="E8" s="1632"/>
      <c r="F8" s="1632"/>
      <c r="G8" s="1632"/>
      <c r="H8" s="1638"/>
      <c r="I8" s="1632"/>
      <c r="J8" s="1632"/>
    </row>
    <row r="9" spans="1:24" ht="28.8" x14ac:dyDescent="0.3">
      <c r="A9" s="392">
        <v>4</v>
      </c>
      <c r="B9" s="398" t="s">
        <v>1256</v>
      </c>
      <c r="C9" s="1632"/>
      <c r="D9" s="1632"/>
      <c r="E9" s="1632"/>
      <c r="F9" s="1632"/>
      <c r="G9" s="1632"/>
      <c r="H9" s="1638"/>
      <c r="I9" s="1632"/>
      <c r="J9" s="1632"/>
    </row>
    <row r="10" spans="1:24" x14ac:dyDescent="0.3">
      <c r="A10" s="392">
        <v>5</v>
      </c>
      <c r="B10" s="398" t="s">
        <v>1255</v>
      </c>
      <c r="C10" s="1632"/>
      <c r="D10" s="1632"/>
      <c r="E10" s="1632"/>
      <c r="F10" s="1632"/>
      <c r="G10" s="1632"/>
      <c r="H10" s="1638"/>
      <c r="I10" s="1632"/>
      <c r="J10" s="1632"/>
    </row>
    <row r="11" spans="1:24" x14ac:dyDescent="0.3">
      <c r="A11" s="392">
        <v>6</v>
      </c>
      <c r="B11" s="398" t="s">
        <v>1254</v>
      </c>
      <c r="C11" s="1632"/>
      <c r="D11" s="1632"/>
      <c r="E11" s="1632"/>
      <c r="F11" s="1632"/>
      <c r="G11" s="1632"/>
      <c r="H11" s="1638"/>
      <c r="I11" s="1632"/>
      <c r="J11" s="1632"/>
    </row>
    <row r="12" spans="1:24" x14ac:dyDescent="0.3">
      <c r="A12" s="1129">
        <v>7</v>
      </c>
      <c r="B12" s="1637" t="s">
        <v>1259</v>
      </c>
      <c r="C12" s="1632">
        <v>26086935</v>
      </c>
      <c r="D12" s="1632">
        <v>7826080.5</v>
      </c>
      <c r="E12" s="1632">
        <v>18260854.5</v>
      </c>
      <c r="F12" s="1632"/>
      <c r="G12" s="1632"/>
      <c r="H12" s="1638"/>
      <c r="I12" s="1632">
        <v>7453692.587354999</v>
      </c>
      <c r="J12" s="1632">
        <v>13407898.454710003</v>
      </c>
    </row>
    <row r="13" spans="1:24" x14ac:dyDescent="0.3">
      <c r="A13" s="1129">
        <v>8</v>
      </c>
      <c r="B13" s="398" t="s">
        <v>1258</v>
      </c>
      <c r="C13" s="1632">
        <v>13043467.5</v>
      </c>
      <c r="D13" s="1632">
        <v>7826080.5</v>
      </c>
      <c r="E13" s="1632">
        <v>5217387</v>
      </c>
      <c r="F13" s="1632"/>
      <c r="G13" s="1632"/>
      <c r="H13" s="1638"/>
      <c r="I13" s="1632">
        <v>2293603.3599999994</v>
      </c>
      <c r="J13" s="1632">
        <v>5757823.2000000011</v>
      </c>
    </row>
    <row r="14" spans="1:24" ht="28.8" x14ac:dyDescent="0.3">
      <c r="A14" s="1129">
        <v>9</v>
      </c>
      <c r="B14" s="398" t="s">
        <v>1257</v>
      </c>
      <c r="C14" s="1632"/>
      <c r="D14" s="1632"/>
      <c r="E14" s="1632"/>
      <c r="F14" s="1632"/>
      <c r="G14" s="1632"/>
      <c r="H14" s="1638"/>
      <c r="I14" s="1632"/>
      <c r="J14" s="1632"/>
    </row>
    <row r="15" spans="1:24" ht="28.8" x14ac:dyDescent="0.3">
      <c r="A15" s="1129">
        <v>10</v>
      </c>
      <c r="B15" s="398" t="s">
        <v>1256</v>
      </c>
      <c r="C15" s="1632">
        <v>13043467.5</v>
      </c>
      <c r="D15" s="1632"/>
      <c r="E15" s="1632">
        <v>13043467.5</v>
      </c>
      <c r="F15" s="1632"/>
      <c r="G15" s="1632"/>
      <c r="H15" s="1638"/>
      <c r="I15" s="1632">
        <v>5160089.2273549996</v>
      </c>
      <c r="J15" s="1632">
        <v>7650075.2547100019</v>
      </c>
    </row>
    <row r="16" spans="1:24" x14ac:dyDescent="0.3">
      <c r="A16" s="1129">
        <v>11</v>
      </c>
      <c r="B16" s="398" t="s">
        <v>1255</v>
      </c>
      <c r="C16" s="1632"/>
      <c r="D16" s="1632"/>
      <c r="E16" s="1632"/>
      <c r="F16" s="1632"/>
      <c r="G16" s="1632"/>
      <c r="H16" s="1638"/>
      <c r="I16" s="1632"/>
      <c r="J16" s="1632"/>
    </row>
    <row r="17" spans="1:12" x14ac:dyDescent="0.3">
      <c r="A17" s="1129">
        <v>12</v>
      </c>
      <c r="B17" s="398" t="s">
        <v>1254</v>
      </c>
      <c r="C17" s="1632"/>
      <c r="D17" s="1632"/>
      <c r="E17" s="1632"/>
      <c r="F17" s="1632"/>
      <c r="G17" s="1632"/>
      <c r="H17" s="1638"/>
      <c r="I17" s="1632"/>
      <c r="J17" s="1632"/>
    </row>
    <row r="18" spans="1:12" x14ac:dyDescent="0.3">
      <c r="A18" s="1129">
        <v>13</v>
      </c>
      <c r="B18" s="1639" t="s">
        <v>1216</v>
      </c>
      <c r="C18" s="1632">
        <v>51043927</v>
      </c>
      <c r="D18" s="1632">
        <v>36503500</v>
      </c>
      <c r="E18" s="1632">
        <v>14540427</v>
      </c>
      <c r="F18" s="1632"/>
      <c r="G18" s="1632"/>
      <c r="H18" s="1638"/>
      <c r="I18" s="1632">
        <v>8199576.1999999983</v>
      </c>
      <c r="J18" s="1632">
        <v>6829859</v>
      </c>
    </row>
    <row r="19" spans="1:12" x14ac:dyDescent="0.3">
      <c r="A19" s="1129">
        <v>14</v>
      </c>
      <c r="B19" s="398" t="s">
        <v>1258</v>
      </c>
      <c r="C19" s="1632">
        <v>51043927</v>
      </c>
      <c r="D19" s="1632">
        <v>36503500</v>
      </c>
      <c r="E19" s="1632">
        <v>14540427</v>
      </c>
      <c r="F19" s="1632"/>
      <c r="G19" s="1632"/>
      <c r="H19" s="1638"/>
      <c r="I19" s="1632">
        <v>8199576.1999999983</v>
      </c>
      <c r="J19" s="1632">
        <v>6829859</v>
      </c>
    </row>
    <row r="20" spans="1:12" ht="28.8" x14ac:dyDescent="0.3">
      <c r="A20" s="1129">
        <v>15</v>
      </c>
      <c r="B20" s="398" t="s">
        <v>1257</v>
      </c>
      <c r="C20" s="1632"/>
      <c r="D20" s="1632"/>
      <c r="E20" s="1632"/>
      <c r="F20" s="1632"/>
      <c r="G20" s="1632"/>
      <c r="H20" s="1638"/>
      <c r="I20" s="1632"/>
      <c r="J20" s="1632"/>
    </row>
    <row r="21" spans="1:12" ht="28.8" x14ac:dyDescent="0.3">
      <c r="A21" s="1129">
        <v>16</v>
      </c>
      <c r="B21" s="398" t="s">
        <v>1256</v>
      </c>
      <c r="C21" s="1632"/>
      <c r="D21" s="1632"/>
      <c r="E21" s="1632"/>
      <c r="F21" s="1632"/>
      <c r="G21" s="1632"/>
      <c r="H21" s="1638"/>
      <c r="I21" s="1632"/>
      <c r="J21" s="1632"/>
    </row>
    <row r="22" spans="1:12" x14ac:dyDescent="0.3">
      <c r="A22" s="1129">
        <v>17</v>
      </c>
      <c r="B22" s="398" t="s">
        <v>1255</v>
      </c>
      <c r="C22" s="1632"/>
      <c r="D22" s="1632"/>
      <c r="E22" s="1632"/>
      <c r="F22" s="1632"/>
      <c r="G22" s="1632"/>
      <c r="H22" s="1638"/>
      <c r="I22" s="1632"/>
      <c r="J22" s="1632"/>
    </row>
    <row r="23" spans="1:12" x14ac:dyDescent="0.3">
      <c r="A23" s="1129">
        <v>18</v>
      </c>
      <c r="B23" s="398" t="s">
        <v>1254</v>
      </c>
      <c r="C23" s="1632"/>
      <c r="D23" s="1632"/>
      <c r="E23" s="1632"/>
      <c r="F23" s="1632"/>
      <c r="G23" s="1632"/>
      <c r="H23" s="1638"/>
      <c r="I23" s="1632"/>
      <c r="J23" s="1632"/>
    </row>
    <row r="24" spans="1:12" x14ac:dyDescent="0.3">
      <c r="A24" s="1129">
        <v>19</v>
      </c>
      <c r="B24" s="1640" t="s">
        <v>1217</v>
      </c>
      <c r="C24" s="1632">
        <v>7172075.9160100007</v>
      </c>
      <c r="D24" s="1632">
        <v>5881504.2160100006</v>
      </c>
      <c r="E24" s="1632">
        <v>1290571.7</v>
      </c>
      <c r="F24" s="1632"/>
      <c r="G24" s="1632"/>
      <c r="H24" s="1638"/>
      <c r="I24" s="1632">
        <v>1159728.90748336</v>
      </c>
      <c r="J24" s="1632">
        <v>494990</v>
      </c>
    </row>
    <row r="25" spans="1:12" x14ac:dyDescent="0.3">
      <c r="A25" s="1129">
        <v>20</v>
      </c>
      <c r="B25" s="398" t="s">
        <v>1258</v>
      </c>
      <c r="C25" s="1632">
        <v>7172075.9160100007</v>
      </c>
      <c r="D25" s="1632">
        <v>5881504.2160100006</v>
      </c>
      <c r="E25" s="1632">
        <v>1290571.7</v>
      </c>
      <c r="F25" s="1632"/>
      <c r="G25" s="1632"/>
      <c r="H25" s="1638"/>
      <c r="I25" s="1632">
        <v>1159728.90748336</v>
      </c>
      <c r="J25" s="1632">
        <v>494990</v>
      </c>
      <c r="L25" s="399"/>
    </row>
    <row r="26" spans="1:12" ht="28.8" x14ac:dyDescent="0.3">
      <c r="A26" s="1129">
        <v>21</v>
      </c>
      <c r="B26" s="398" t="s">
        <v>1257</v>
      </c>
      <c r="C26" s="1632"/>
      <c r="D26" s="1632"/>
      <c r="E26" s="1632"/>
      <c r="F26" s="1632"/>
      <c r="G26" s="1632"/>
      <c r="H26" s="1638"/>
      <c r="I26" s="1632"/>
      <c r="J26" s="1632"/>
    </row>
    <row r="27" spans="1:12" ht="28.8" x14ac:dyDescent="0.3">
      <c r="A27" s="1129">
        <v>22</v>
      </c>
      <c r="B27" s="398" t="s">
        <v>1256</v>
      </c>
      <c r="C27" s="1632"/>
      <c r="D27" s="1632"/>
      <c r="E27" s="1632"/>
      <c r="F27" s="1632"/>
      <c r="G27" s="1632"/>
      <c r="H27" s="1638"/>
      <c r="I27" s="1632"/>
      <c r="J27" s="1632"/>
    </row>
    <row r="28" spans="1:12" x14ac:dyDescent="0.3">
      <c r="A28" s="1129">
        <v>23</v>
      </c>
      <c r="B28" s="398" t="s">
        <v>1255</v>
      </c>
      <c r="C28" s="1632"/>
      <c r="D28" s="1632"/>
      <c r="E28" s="1632"/>
      <c r="F28" s="1632"/>
      <c r="G28" s="1632"/>
      <c r="H28" s="1638"/>
      <c r="I28" s="1632"/>
      <c r="J28" s="1632"/>
    </row>
    <row r="29" spans="1:12" x14ac:dyDescent="0.3">
      <c r="A29" s="1129">
        <v>24</v>
      </c>
      <c r="B29" s="398" t="s">
        <v>1254</v>
      </c>
      <c r="C29" s="1632"/>
      <c r="D29" s="1632"/>
      <c r="E29" s="1632"/>
      <c r="F29" s="1632"/>
      <c r="G29" s="1632"/>
      <c r="H29" s="1638"/>
      <c r="I29" s="1632"/>
      <c r="J29" s="1632"/>
    </row>
    <row r="30" spans="1:12" x14ac:dyDescent="0.3">
      <c r="A30" s="1129">
        <v>25</v>
      </c>
      <c r="B30" s="278" t="s">
        <v>1253</v>
      </c>
      <c r="C30" s="1632"/>
      <c r="D30" s="1632"/>
      <c r="E30" s="1632"/>
      <c r="F30" s="1632"/>
      <c r="G30" s="1632"/>
      <c r="H30" s="1638"/>
      <c r="I30" s="1632"/>
      <c r="J30" s="1632"/>
    </row>
  </sheetData>
  <pageMargins left="0.70866141732283472" right="0.70866141732283472" top="0.74803149606299213" bottom="0.74803149606299213" header="0.31496062992125984" footer="0.31496062992125984"/>
  <pageSetup paperSize="9" scale="55" fitToHeight="0" orientation="landscape" cellComments="asDisplayed"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92D050"/>
  </sheetPr>
  <dimension ref="A1:C19"/>
  <sheetViews>
    <sheetView showGridLines="0" view="pageLayout" zoomScaleNormal="100" workbookViewId="0">
      <selection activeCell="C5" sqref="C5"/>
    </sheetView>
  </sheetViews>
  <sheetFormatPr defaultColWidth="9.109375" defaultRowHeight="14.4" x14ac:dyDescent="0.3"/>
  <cols>
    <col min="1" max="1" width="8.6640625" customWidth="1"/>
    <col min="2" max="2" width="42.33203125" customWidth="1"/>
    <col min="3" max="3" width="48.109375" customWidth="1"/>
    <col min="7" max="7" width="42.33203125" customWidth="1"/>
    <col min="8" max="8" width="48.109375" customWidth="1"/>
  </cols>
  <sheetData>
    <row r="1" spans="1:3" ht="33.75" customHeight="1" x14ac:dyDescent="0.3">
      <c r="A1" s="208" t="s">
        <v>1180</v>
      </c>
    </row>
    <row r="2" spans="1:3" ht="18" customHeight="1" x14ac:dyDescent="0.3">
      <c r="C2" s="1129" t="s">
        <v>6</v>
      </c>
    </row>
    <row r="3" spans="1:3" ht="28.8" x14ac:dyDescent="0.3">
      <c r="B3" s="1641" t="s">
        <v>1271</v>
      </c>
      <c r="C3" s="1642" t="s">
        <v>1272</v>
      </c>
    </row>
    <row r="4" spans="1:3" x14ac:dyDescent="0.3">
      <c r="A4" s="1129">
        <v>1</v>
      </c>
      <c r="B4" s="1643" t="s">
        <v>1273</v>
      </c>
      <c r="C4" s="281">
        <v>1</v>
      </c>
    </row>
    <row r="5" spans="1:3" x14ac:dyDescent="0.3">
      <c r="A5" s="1129">
        <v>2</v>
      </c>
      <c r="B5" s="1643" t="s">
        <v>1274</v>
      </c>
      <c r="C5" s="281"/>
    </row>
    <row r="6" spans="1:3" x14ac:dyDescent="0.3">
      <c r="A6" s="1129">
        <v>3</v>
      </c>
      <c r="B6" s="1643" t="s">
        <v>1275</v>
      </c>
      <c r="C6" s="281"/>
    </row>
    <row r="7" spans="1:3" x14ac:dyDescent="0.3">
      <c r="A7" s="1129">
        <v>4</v>
      </c>
      <c r="B7" s="1643" t="s">
        <v>1276</v>
      </c>
      <c r="C7" s="281"/>
    </row>
    <row r="8" spans="1:3" x14ac:dyDescent="0.3">
      <c r="A8" s="1129">
        <v>5</v>
      </c>
      <c r="B8" s="1643" t="s">
        <v>1277</v>
      </c>
      <c r="C8" s="281"/>
    </row>
    <row r="9" spans="1:3" x14ac:dyDescent="0.3">
      <c r="A9" s="1129">
        <v>6</v>
      </c>
      <c r="B9" s="1643" t="s">
        <v>1278</v>
      </c>
      <c r="C9" s="281"/>
    </row>
    <row r="10" spans="1:3" x14ac:dyDescent="0.3">
      <c r="A10" s="1129">
        <v>7</v>
      </c>
      <c r="B10" s="1643" t="s">
        <v>1279</v>
      </c>
      <c r="C10" s="281"/>
    </row>
    <row r="11" spans="1:3" x14ac:dyDescent="0.3">
      <c r="A11" s="1129">
        <v>8</v>
      </c>
      <c r="B11" s="1643" t="s">
        <v>1280</v>
      </c>
      <c r="C11" s="281"/>
    </row>
    <row r="12" spans="1:3" x14ac:dyDescent="0.3">
      <c r="A12" s="1129">
        <v>9</v>
      </c>
      <c r="B12" s="1643" t="s">
        <v>1281</v>
      </c>
      <c r="C12" s="281"/>
    </row>
    <row r="13" spans="1:3" x14ac:dyDescent="0.3">
      <c r="A13" s="1129">
        <v>10</v>
      </c>
      <c r="B13" s="1643" t="s">
        <v>1282</v>
      </c>
      <c r="C13" s="281"/>
    </row>
    <row r="14" spans="1:3" x14ac:dyDescent="0.3">
      <c r="A14" s="1129">
        <v>11</v>
      </c>
      <c r="B14" s="1643" t="s">
        <v>1283</v>
      </c>
      <c r="C14" s="281"/>
    </row>
    <row r="15" spans="1:3" ht="28.8" x14ac:dyDescent="0.3">
      <c r="A15" s="1128" t="s">
        <v>1284</v>
      </c>
      <c r="B15" s="400" t="s">
        <v>1285</v>
      </c>
      <c r="C15" s="281"/>
    </row>
    <row r="19" spans="3:3" x14ac:dyDescent="0.3">
      <c r="C19" s="5"/>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92D050"/>
  </sheetPr>
  <dimension ref="A1:L12"/>
  <sheetViews>
    <sheetView showGridLines="0" view="pageLayout" zoomScaleNormal="100" workbookViewId="0">
      <selection activeCell="C1" sqref="C1"/>
    </sheetView>
  </sheetViews>
  <sheetFormatPr defaultColWidth="9.109375" defaultRowHeight="14.4" x14ac:dyDescent="0.3"/>
  <cols>
    <col min="1" max="1" width="3.88671875" style="34" customWidth="1"/>
    <col min="2" max="2" width="35.5546875" style="34" customWidth="1"/>
    <col min="3" max="4" width="16.6640625" style="34" customWidth="1"/>
    <col min="5" max="5" width="14.88671875" style="34" customWidth="1"/>
    <col min="6" max="7" width="12.77734375" style="34" customWidth="1"/>
    <col min="8" max="8" width="10.88671875" style="34" customWidth="1"/>
    <col min="9" max="9" width="12.77734375" style="34" customWidth="1"/>
    <col min="10" max="10" width="13.33203125" style="34" customWidth="1"/>
    <col min="11" max="11" width="9.109375" style="34"/>
    <col min="12" max="12" width="14.109375" style="34" customWidth="1"/>
    <col min="13" max="16384" width="9.109375" style="34"/>
  </cols>
  <sheetData>
    <row r="1" spans="1:12" ht="17.399999999999999" x14ac:dyDescent="0.35">
      <c r="B1" s="913" t="s">
        <v>1181</v>
      </c>
    </row>
    <row r="2" spans="1:12" x14ac:dyDescent="0.3">
      <c r="B2" s="1131"/>
      <c r="C2" s="1131"/>
      <c r="D2" s="1131"/>
      <c r="E2" s="1131"/>
      <c r="F2" s="1644"/>
      <c r="G2" s="1644"/>
      <c r="H2" s="1644"/>
      <c r="I2" s="1644"/>
      <c r="J2" s="1644"/>
      <c r="K2" s="1644"/>
      <c r="L2" s="1644"/>
    </row>
    <row r="3" spans="1:12" ht="15" thickBot="1" x14ac:dyDescent="0.35">
      <c r="C3" s="405" t="s">
        <v>1286</v>
      </c>
      <c r="D3" s="405" t="s">
        <v>7</v>
      </c>
      <c r="E3" s="405" t="s">
        <v>8</v>
      </c>
      <c r="F3" s="405" t="s">
        <v>43</v>
      </c>
      <c r="G3" s="405" t="s">
        <v>44</v>
      </c>
      <c r="H3" s="405" t="s">
        <v>163</v>
      </c>
      <c r="I3" s="405" t="s">
        <v>164</v>
      </c>
      <c r="J3" s="405" t="s">
        <v>197</v>
      </c>
      <c r="K3" s="405" t="s">
        <v>444</v>
      </c>
      <c r="L3" s="405" t="s">
        <v>445</v>
      </c>
    </row>
    <row r="4" spans="1:12" ht="15" customHeight="1" x14ac:dyDescent="0.3">
      <c r="B4" s="1645"/>
      <c r="C4" s="1594" t="s">
        <v>1287</v>
      </c>
      <c r="D4" s="1595"/>
      <c r="E4" s="1596"/>
      <c r="F4" s="1597" t="s">
        <v>1288</v>
      </c>
      <c r="G4" s="1598"/>
      <c r="H4" s="1598"/>
      <c r="I4" s="1598"/>
      <c r="J4" s="1598"/>
      <c r="K4" s="1599"/>
      <c r="L4" s="703"/>
    </row>
    <row r="5" spans="1:12" ht="57.6" x14ac:dyDescent="0.3">
      <c r="C5" s="704" t="s">
        <v>1214</v>
      </c>
      <c r="D5" s="705" t="s">
        <v>1259</v>
      </c>
      <c r="E5" s="706" t="s">
        <v>1289</v>
      </c>
      <c r="F5" s="704" t="s">
        <v>1290</v>
      </c>
      <c r="G5" s="705" t="s">
        <v>1291</v>
      </c>
      <c r="H5" s="705" t="s">
        <v>1292</v>
      </c>
      <c r="I5" s="705" t="s">
        <v>1293</v>
      </c>
      <c r="J5" s="705" t="s">
        <v>1294</v>
      </c>
      <c r="K5" s="706" t="s">
        <v>1295</v>
      </c>
      <c r="L5" s="707" t="s">
        <v>1296</v>
      </c>
    </row>
    <row r="6" spans="1:12" x14ac:dyDescent="0.3">
      <c r="A6" s="1646">
        <v>1</v>
      </c>
      <c r="B6" s="406" t="s">
        <v>1297</v>
      </c>
      <c r="C6" s="914"/>
      <c r="D6" s="914"/>
      <c r="E6" s="914"/>
      <c r="F6" s="914"/>
      <c r="G6" s="914"/>
      <c r="H6" s="914"/>
      <c r="I6" s="914"/>
      <c r="J6" s="914"/>
      <c r="K6" s="914"/>
      <c r="L6" s="1647">
        <f>SUM(C6:K9)</f>
        <v>61</v>
      </c>
    </row>
    <row r="7" spans="1:12" x14ac:dyDescent="0.3">
      <c r="A7" s="1646">
        <v>2</v>
      </c>
      <c r="B7" s="407" t="s">
        <v>1298</v>
      </c>
      <c r="C7" s="1648">
        <v>12</v>
      </c>
      <c r="D7" s="1648">
        <v>8</v>
      </c>
      <c r="E7" s="1649"/>
      <c r="F7" s="915"/>
      <c r="G7" s="915"/>
      <c r="H7" s="915"/>
      <c r="I7" s="915"/>
      <c r="J7" s="915"/>
      <c r="K7" s="916"/>
      <c r="L7" s="917"/>
    </row>
    <row r="8" spans="1:12" x14ac:dyDescent="0.3">
      <c r="A8" s="1646">
        <v>3</v>
      </c>
      <c r="B8" s="408" t="s">
        <v>1299</v>
      </c>
      <c r="C8" s="915"/>
      <c r="D8" s="915"/>
      <c r="E8" s="915"/>
      <c r="F8" s="918">
        <v>9</v>
      </c>
      <c r="G8" s="918">
        <v>6</v>
      </c>
      <c r="H8" s="918">
        <v>1</v>
      </c>
      <c r="I8" s="918">
        <v>11</v>
      </c>
      <c r="J8" s="918">
        <v>6</v>
      </c>
      <c r="K8" s="919">
        <v>0</v>
      </c>
      <c r="L8" s="917"/>
    </row>
    <row r="9" spans="1:12" x14ac:dyDescent="0.3">
      <c r="A9" s="1646">
        <v>4</v>
      </c>
      <c r="B9" s="408" t="s">
        <v>1300</v>
      </c>
      <c r="C9" s="915"/>
      <c r="D9" s="915"/>
      <c r="E9" s="915"/>
      <c r="F9" s="918">
        <v>2</v>
      </c>
      <c r="G9" s="918">
        <v>1</v>
      </c>
      <c r="H9" s="918">
        <v>0</v>
      </c>
      <c r="I9" s="918">
        <v>0</v>
      </c>
      <c r="J9" s="918">
        <v>5</v>
      </c>
      <c r="K9" s="919">
        <v>0</v>
      </c>
      <c r="L9" s="917"/>
    </row>
    <row r="10" spans="1:12" x14ac:dyDescent="0.3">
      <c r="A10" s="1646">
        <v>5</v>
      </c>
      <c r="B10" s="406" t="s">
        <v>1301</v>
      </c>
      <c r="C10" s="1649">
        <f t="shared" ref="C10:D10" si="0">C11+C12</f>
        <v>6511050</v>
      </c>
      <c r="D10" s="1649">
        <f t="shared" si="0"/>
        <v>103108935</v>
      </c>
      <c r="E10" s="1649">
        <f>E11+E12</f>
        <v>109619985</v>
      </c>
      <c r="F10" s="1649">
        <f>F11+F12</f>
        <v>42489553</v>
      </c>
      <c r="G10" s="1649">
        <f t="shared" ref="G10:J10" si="1">G11+G12</f>
        <v>35834399</v>
      </c>
      <c r="H10" s="1649">
        <f t="shared" si="1"/>
        <v>2893744</v>
      </c>
      <c r="I10" s="1649">
        <f t="shared" si="1"/>
        <v>45221523</v>
      </c>
      <c r="J10" s="1649">
        <f t="shared" si="1"/>
        <v>39071637.91601</v>
      </c>
      <c r="K10" s="1650">
        <v>0</v>
      </c>
      <c r="L10" s="917"/>
    </row>
    <row r="11" spans="1:12" x14ac:dyDescent="0.3">
      <c r="A11" s="1646">
        <v>6</v>
      </c>
      <c r="B11" s="407" t="s">
        <v>1302</v>
      </c>
      <c r="C11" s="1651">
        <v>0</v>
      </c>
      <c r="D11" s="1652">
        <v>26086935</v>
      </c>
      <c r="E11" s="1653">
        <f>D11+C11</f>
        <v>26086935</v>
      </c>
      <c r="F11" s="1654">
        <v>14078230</v>
      </c>
      <c r="G11" s="1654">
        <v>14746227</v>
      </c>
      <c r="H11" s="1654">
        <v>870000</v>
      </c>
      <c r="I11" s="1654">
        <v>15431390</v>
      </c>
      <c r="J11" s="1654">
        <v>13090155.91601</v>
      </c>
      <c r="K11" s="1655">
        <v>0</v>
      </c>
      <c r="L11" s="917"/>
    </row>
    <row r="12" spans="1:12" x14ac:dyDescent="0.3">
      <c r="A12" s="1646">
        <v>7</v>
      </c>
      <c r="B12" s="408" t="s">
        <v>1303</v>
      </c>
      <c r="C12" s="1656">
        <v>6511050</v>
      </c>
      <c r="D12" s="1656">
        <v>77022000</v>
      </c>
      <c r="E12" s="1653">
        <f>D12+C12</f>
        <v>83533050</v>
      </c>
      <c r="F12" s="1656">
        <v>28411323</v>
      </c>
      <c r="G12" s="1656">
        <v>21088172</v>
      </c>
      <c r="H12" s="1656">
        <v>2023744</v>
      </c>
      <c r="I12" s="1656">
        <v>29790133</v>
      </c>
      <c r="J12" s="1656">
        <v>25981482</v>
      </c>
      <c r="K12" s="1655">
        <v>0</v>
      </c>
      <c r="L12" s="917"/>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70C0"/>
    <pageSetUpPr fitToPage="1"/>
  </sheetPr>
  <dimension ref="B2:L14"/>
  <sheetViews>
    <sheetView showGridLines="0" workbookViewId="0"/>
  </sheetViews>
  <sheetFormatPr defaultRowHeight="14.4" x14ac:dyDescent="0.3"/>
  <sheetData>
    <row r="2" spans="2:12" x14ac:dyDescent="0.3">
      <c r="B2" t="s">
        <v>1816</v>
      </c>
    </row>
    <row r="3" spans="2:12" x14ac:dyDescent="0.3">
      <c r="B3" t="s">
        <v>1817</v>
      </c>
    </row>
    <row r="5" spans="2:12" x14ac:dyDescent="0.3">
      <c r="B5" s="1165" t="s">
        <v>1304</v>
      </c>
      <c r="C5" s="1166"/>
      <c r="D5" s="1166"/>
      <c r="E5" s="1166"/>
      <c r="F5" s="1166"/>
      <c r="G5" s="1166"/>
      <c r="H5" s="1166"/>
      <c r="I5" s="1166"/>
      <c r="J5" s="1166"/>
      <c r="K5" s="1166"/>
      <c r="L5" s="1167"/>
    </row>
    <row r="6" spans="2:12" x14ac:dyDescent="0.3">
      <c r="B6" s="1168" t="s">
        <v>1305</v>
      </c>
      <c r="C6" s="1164"/>
      <c r="D6" s="1164"/>
      <c r="E6" s="1164"/>
      <c r="F6" s="1164"/>
      <c r="G6" s="1164"/>
      <c r="H6" s="1164"/>
      <c r="I6" s="1164"/>
      <c r="J6" s="1164"/>
      <c r="K6" s="1164"/>
      <c r="L6" s="1169"/>
    </row>
    <row r="7" spans="2:12" ht="22.5" customHeight="1" x14ac:dyDescent="0.3">
      <c r="B7" s="1168" t="s">
        <v>1306</v>
      </c>
      <c r="C7" s="1164"/>
      <c r="D7" s="1164"/>
      <c r="E7" s="1164"/>
      <c r="F7" s="1164"/>
      <c r="G7" s="1164"/>
      <c r="H7" s="1164"/>
      <c r="I7" s="1164"/>
      <c r="J7" s="1164"/>
      <c r="K7" s="1164"/>
      <c r="L7" s="1169"/>
    </row>
    <row r="8" spans="2:12" x14ac:dyDescent="0.3">
      <c r="B8" s="1170" t="s">
        <v>1307</v>
      </c>
      <c r="C8" s="1171"/>
      <c r="D8" s="1171"/>
      <c r="E8" s="1171"/>
      <c r="F8" s="1171"/>
      <c r="G8" s="1171"/>
      <c r="H8" s="1171"/>
      <c r="I8" s="1171"/>
      <c r="J8" s="1171"/>
      <c r="K8" s="1171"/>
      <c r="L8" s="1172"/>
    </row>
    <row r="9" spans="2:12" ht="22.5" customHeight="1" x14ac:dyDescent="0.3"/>
    <row r="10" spans="2:12" ht="22.5" customHeight="1" x14ac:dyDescent="0.3">
      <c r="B10" s="1163"/>
      <c r="C10" s="1163"/>
      <c r="D10" s="1163"/>
      <c r="E10" s="1163"/>
      <c r="F10" s="1163"/>
      <c r="G10" s="1163"/>
      <c r="H10" s="1163"/>
      <c r="I10" s="1163"/>
      <c r="J10" s="1163"/>
      <c r="K10" s="1163"/>
      <c r="L10" s="1163"/>
    </row>
    <row r="11" spans="2:12" ht="22.5" customHeight="1" x14ac:dyDescent="0.3">
      <c r="B11" s="1164"/>
      <c r="C11" s="1164"/>
      <c r="D11" s="1164"/>
      <c r="E11" s="1164"/>
      <c r="F11" s="1164"/>
      <c r="G11" s="1164"/>
      <c r="H11" s="1164"/>
      <c r="I11" s="1164"/>
      <c r="J11" s="1164"/>
      <c r="K11" s="1164"/>
      <c r="L11" s="1164"/>
    </row>
    <row r="12" spans="2:12" ht="22.5" customHeight="1" x14ac:dyDescent="0.3">
      <c r="B12" s="1163"/>
      <c r="C12" s="1163"/>
      <c r="D12" s="1163"/>
      <c r="E12" s="1163"/>
      <c r="F12" s="1163"/>
      <c r="G12" s="1163"/>
      <c r="H12" s="1163"/>
      <c r="I12" s="1163"/>
      <c r="J12" s="1163"/>
      <c r="K12" s="1163"/>
      <c r="L12" s="1163"/>
    </row>
    <row r="13" spans="2:12" ht="22.5" customHeight="1" x14ac:dyDescent="0.3"/>
    <row r="14" spans="2:12" ht="22.5" customHeight="1" x14ac:dyDescent="0.3"/>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700-000000000000}"/>
    <hyperlink ref="B6:L6" location="'EU AE2'!A1" display="Šablona EU AE2 – Přijatý kolaterál a emitované vlastní dluhové cenné papíry" xr:uid="{00000000-0004-0000-6700-000001000000}"/>
    <hyperlink ref="B7:L7" location="' EU AE3'!A1" display="Šablona EU AE3 – Zdroje zatížení" xr:uid="{00000000-0004-0000-6700-000002000000}"/>
    <hyperlink ref="B8:L8" location="'EU AE4'!A1" display="Tabulka EU AE4 – Průvodní komentář" xr:uid="{00000000-0004-0000-67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J15"/>
  <sheetViews>
    <sheetView showGridLines="0" view="pageLayout" zoomScaleNormal="100" workbookViewId="0"/>
  </sheetViews>
  <sheetFormatPr defaultRowHeight="14.4" x14ac:dyDescent="0.3"/>
  <cols>
    <col min="1" max="1" width="5.6640625" customWidth="1"/>
    <col min="2" max="2" width="47.109375" customWidth="1"/>
    <col min="3" max="7" width="17.6640625" customWidth="1"/>
    <col min="8" max="8" width="19.33203125" customWidth="1"/>
    <col min="9" max="10" width="17.6640625" customWidth="1"/>
  </cols>
  <sheetData>
    <row r="1" spans="1:10" ht="24.6" x14ac:dyDescent="0.3">
      <c r="A1" s="409"/>
      <c r="B1" s="410" t="s">
        <v>1304</v>
      </c>
      <c r="C1" s="411"/>
      <c r="D1" s="4"/>
      <c r="E1" s="4"/>
      <c r="F1" s="4"/>
      <c r="G1" s="4"/>
      <c r="H1" s="4"/>
      <c r="I1" s="4"/>
      <c r="J1" s="4"/>
    </row>
    <row r="2" spans="1:10" ht="15.6" x14ac:dyDescent="0.3">
      <c r="A2" s="409"/>
      <c r="B2" s="412"/>
      <c r="C2" s="413"/>
      <c r="D2" s="413"/>
      <c r="E2" s="413"/>
      <c r="F2" s="413"/>
      <c r="G2" s="413"/>
      <c r="H2" s="413"/>
      <c r="I2" s="413"/>
      <c r="J2" s="409"/>
    </row>
    <row r="3" spans="1:10" ht="15.6" x14ac:dyDescent="0.3">
      <c r="A3" s="409"/>
      <c r="B3" s="412"/>
      <c r="C3" s="413"/>
      <c r="D3" s="413"/>
      <c r="E3" s="413"/>
      <c r="F3" s="413"/>
      <c r="G3" s="413"/>
      <c r="H3" s="413"/>
      <c r="I3" s="413"/>
      <c r="J3" s="409"/>
    </row>
    <row r="4" spans="1:10" x14ac:dyDescent="0.3">
      <c r="A4" s="409"/>
      <c r="B4" s="414"/>
      <c r="C4" s="1600" t="s">
        <v>1308</v>
      </c>
      <c r="D4" s="1601"/>
      <c r="E4" s="1602" t="s">
        <v>1309</v>
      </c>
      <c r="F4" s="1603"/>
      <c r="G4" s="1600" t="s">
        <v>1310</v>
      </c>
      <c r="H4" s="1601"/>
      <c r="I4" s="1602" t="s">
        <v>1311</v>
      </c>
      <c r="J4" s="1603"/>
    </row>
    <row r="5" spans="1:10" ht="43.2" x14ac:dyDescent="0.3">
      <c r="A5" s="409"/>
      <c r="B5" s="415"/>
      <c r="C5" s="416"/>
      <c r="D5" s="417" t="s">
        <v>1312</v>
      </c>
      <c r="E5" s="416"/>
      <c r="F5" s="417" t="s">
        <v>1312</v>
      </c>
      <c r="G5" s="416"/>
      <c r="H5" s="417" t="s">
        <v>1313</v>
      </c>
      <c r="I5" s="418"/>
      <c r="J5" s="417" t="s">
        <v>1313</v>
      </c>
    </row>
    <row r="6" spans="1:10" x14ac:dyDescent="0.3">
      <c r="A6" s="419"/>
      <c r="B6" s="420"/>
      <c r="C6" s="8" t="s">
        <v>464</v>
      </c>
      <c r="D6" s="8" t="s">
        <v>753</v>
      </c>
      <c r="E6" s="8" t="s">
        <v>755</v>
      </c>
      <c r="F6" s="8" t="s">
        <v>757</v>
      </c>
      <c r="G6" s="8" t="s">
        <v>759</v>
      </c>
      <c r="H6" s="8" t="s">
        <v>763</v>
      </c>
      <c r="I6" s="8" t="s">
        <v>765</v>
      </c>
      <c r="J6" s="8" t="s">
        <v>767</v>
      </c>
    </row>
    <row r="7" spans="1:10" x14ac:dyDescent="0.3">
      <c r="A7" s="421" t="s">
        <v>464</v>
      </c>
      <c r="B7" s="422" t="s">
        <v>1314</v>
      </c>
      <c r="C7" s="155"/>
      <c r="D7" s="155"/>
      <c r="E7" s="423"/>
      <c r="F7" s="423"/>
      <c r="G7" s="155"/>
      <c r="H7" s="155"/>
      <c r="I7" s="424"/>
      <c r="J7" s="423"/>
    </row>
    <row r="8" spans="1:10" x14ac:dyDescent="0.3">
      <c r="A8" s="8" t="s">
        <v>753</v>
      </c>
      <c r="B8" s="425" t="s">
        <v>1315</v>
      </c>
      <c r="C8" s="155"/>
      <c r="D8" s="155"/>
      <c r="E8" s="155"/>
      <c r="F8" s="155"/>
      <c r="G8" s="155"/>
      <c r="H8" s="155"/>
      <c r="I8" s="426"/>
      <c r="J8" s="155"/>
    </row>
    <row r="9" spans="1:10" x14ac:dyDescent="0.3">
      <c r="A9" s="8" t="s">
        <v>755</v>
      </c>
      <c r="B9" s="425" t="s">
        <v>766</v>
      </c>
      <c r="C9" s="155"/>
      <c r="D9" s="155"/>
      <c r="E9" s="155"/>
      <c r="F9" s="155"/>
      <c r="G9" s="155"/>
      <c r="H9" s="155"/>
      <c r="I9" s="155"/>
      <c r="J9" s="155"/>
    </row>
    <row r="10" spans="1:10" x14ac:dyDescent="0.3">
      <c r="A10" s="8" t="s">
        <v>757</v>
      </c>
      <c r="B10" s="427" t="s">
        <v>1316</v>
      </c>
      <c r="C10" s="155"/>
      <c r="D10" s="155"/>
      <c r="E10" s="155"/>
      <c r="F10" s="155"/>
      <c r="G10" s="155"/>
      <c r="H10" s="155"/>
      <c r="I10" s="155"/>
      <c r="J10" s="155"/>
    </row>
    <row r="11" spans="1:10" x14ac:dyDescent="0.3">
      <c r="A11" s="8" t="s">
        <v>759</v>
      </c>
      <c r="B11" s="428" t="s">
        <v>1317</v>
      </c>
      <c r="C11" s="155"/>
      <c r="D11" s="155"/>
      <c r="E11" s="155"/>
      <c r="F11" s="155"/>
      <c r="G11" s="155"/>
      <c r="H11" s="155"/>
      <c r="I11" s="155"/>
      <c r="J11" s="155"/>
    </row>
    <row r="12" spans="1:10" x14ac:dyDescent="0.3">
      <c r="A12" s="8" t="s">
        <v>761</v>
      </c>
      <c r="B12" s="427" t="s">
        <v>1318</v>
      </c>
      <c r="C12" s="155"/>
      <c r="D12" s="155"/>
      <c r="E12" s="155"/>
      <c r="F12" s="155"/>
      <c r="G12" s="155"/>
      <c r="H12" s="155"/>
      <c r="I12" s="155"/>
      <c r="J12" s="155"/>
    </row>
    <row r="13" spans="1:10" x14ac:dyDescent="0.3">
      <c r="A13" s="8" t="s">
        <v>763</v>
      </c>
      <c r="B13" s="427" t="s">
        <v>1319</v>
      </c>
      <c r="C13" s="155"/>
      <c r="D13" s="155"/>
      <c r="E13" s="155"/>
      <c r="F13" s="155"/>
      <c r="G13" s="155"/>
      <c r="H13" s="155"/>
      <c r="I13" s="155"/>
      <c r="J13" s="155"/>
    </row>
    <row r="14" spans="1:10" x14ac:dyDescent="0.3">
      <c r="A14" s="8" t="s">
        <v>765</v>
      </c>
      <c r="B14" s="427" t="s">
        <v>1320</v>
      </c>
      <c r="C14" s="155"/>
      <c r="D14" s="155"/>
      <c r="E14" s="155"/>
      <c r="F14" s="155"/>
      <c r="G14" s="155"/>
      <c r="H14" s="155"/>
      <c r="I14" s="155"/>
      <c r="J14" s="155"/>
    </row>
    <row r="15" spans="1:10" x14ac:dyDescent="0.3">
      <c r="A15" s="8" t="s">
        <v>769</v>
      </c>
      <c r="B15" s="425" t="s">
        <v>1321</v>
      </c>
      <c r="C15" s="155"/>
      <c r="D15" s="155"/>
      <c r="E15" s="429"/>
      <c r="F15" s="429"/>
      <c r="G15" s="155"/>
      <c r="H15" s="155"/>
      <c r="I15" s="430"/>
      <c r="J15" s="429"/>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AZ22"/>
  <sheetViews>
    <sheetView showGridLines="0" view="pageLayout" zoomScaleNormal="100" workbookViewId="0">
      <selection activeCell="C11" sqref="C11"/>
    </sheetView>
  </sheetViews>
  <sheetFormatPr defaultColWidth="8.88671875" defaultRowHeight="13.2" x14ac:dyDescent="0.3"/>
  <cols>
    <col min="1" max="1" width="5.6640625" style="419" customWidth="1"/>
    <col min="2" max="2" width="72" style="419" customWidth="1"/>
    <col min="3" max="4" width="17.6640625" style="419" customWidth="1"/>
    <col min="5" max="7" width="17.6640625" style="409" customWidth="1"/>
    <col min="8" max="8" width="19.33203125" style="409" customWidth="1"/>
    <col min="9" max="10" width="17.6640625" style="409" customWidth="1"/>
    <col min="11" max="11" width="13.6640625" style="409" customWidth="1"/>
    <col min="12" max="52" width="8.88671875" style="409"/>
    <col min="53" max="16384" width="8.88671875" style="419"/>
  </cols>
  <sheetData>
    <row r="1" spans="1:35" ht="18" x14ac:dyDescent="0.3">
      <c r="A1" s="431"/>
      <c r="B1" s="410" t="s">
        <v>1305</v>
      </c>
      <c r="C1" s="432"/>
      <c r="D1" s="432"/>
      <c r="E1" s="432"/>
      <c r="F1" s="432"/>
    </row>
    <row r="2" spans="1:35" ht="18" x14ac:dyDescent="0.3">
      <c r="A2" s="431"/>
      <c r="B2" s="433"/>
      <c r="C2" s="432"/>
      <c r="D2" s="432"/>
      <c r="E2" s="432"/>
      <c r="F2" s="432"/>
    </row>
    <row r="3" spans="1:35" s="412" customFormat="1" ht="15.6" x14ac:dyDescent="0.3">
      <c r="C3" s="413"/>
      <c r="D3" s="413"/>
      <c r="E3" s="413"/>
      <c r="F3" s="413"/>
      <c r="G3" s="409"/>
      <c r="H3" s="409"/>
      <c r="I3" s="409"/>
      <c r="J3" s="409"/>
      <c r="K3" s="409"/>
      <c r="L3" s="409"/>
      <c r="M3" s="409"/>
      <c r="N3" s="409"/>
      <c r="O3" s="409"/>
      <c r="P3" s="409"/>
      <c r="Q3" s="409"/>
      <c r="R3" s="409"/>
      <c r="S3" s="409"/>
      <c r="T3" s="409"/>
      <c r="U3" s="409"/>
      <c r="V3" s="409"/>
      <c r="W3" s="409"/>
      <c r="X3" s="409"/>
      <c r="Y3" s="409"/>
      <c r="Z3" s="409"/>
      <c r="AA3" s="409"/>
      <c r="AB3" s="409"/>
      <c r="AC3" s="409"/>
      <c r="AD3" s="409"/>
      <c r="AE3" s="409"/>
      <c r="AF3" s="409"/>
      <c r="AG3" s="409"/>
      <c r="AH3" s="409"/>
      <c r="AI3" s="409"/>
    </row>
    <row r="4" spans="1:35" ht="14.4" x14ac:dyDescent="0.3">
      <c r="A4" s="434"/>
      <c r="B4" s="435"/>
      <c r="C4" s="1600" t="s">
        <v>1322</v>
      </c>
      <c r="D4" s="1601"/>
      <c r="E4" s="1606" t="s">
        <v>1323</v>
      </c>
      <c r="F4" s="1607"/>
    </row>
    <row r="5" spans="1:35" ht="55.95" customHeight="1" x14ac:dyDescent="0.3">
      <c r="A5" s="434"/>
      <c r="B5" s="435"/>
      <c r="C5" s="1604"/>
      <c r="D5" s="1605"/>
      <c r="E5" s="1600" t="s">
        <v>1324</v>
      </c>
      <c r="F5" s="1601"/>
    </row>
    <row r="6" spans="1:35" ht="43.2" x14ac:dyDescent="0.3">
      <c r="A6" s="415"/>
      <c r="B6" s="436"/>
      <c r="C6" s="437"/>
      <c r="D6" s="417" t="s">
        <v>1312</v>
      </c>
      <c r="E6" s="438"/>
      <c r="F6" s="417" t="s">
        <v>1313</v>
      </c>
    </row>
    <row r="7" spans="1:35" ht="14.4" x14ac:dyDescent="0.3">
      <c r="A7" s="415"/>
      <c r="B7" s="436"/>
      <c r="C7" s="8" t="s">
        <v>464</v>
      </c>
      <c r="D7" s="8" t="s">
        <v>753</v>
      </c>
      <c r="E7" s="8" t="s">
        <v>755</v>
      </c>
      <c r="F7" s="8" t="s">
        <v>759</v>
      </c>
    </row>
    <row r="8" spans="1:35" ht="14.4" x14ac:dyDescent="0.3">
      <c r="A8" s="421" t="s">
        <v>770</v>
      </c>
      <c r="B8" s="439" t="s">
        <v>1325</v>
      </c>
      <c r="C8" s="155"/>
      <c r="D8" s="155"/>
      <c r="E8" s="155"/>
      <c r="F8" s="155"/>
    </row>
    <row r="9" spans="1:35" ht="14.4" x14ac:dyDescent="0.3">
      <c r="A9" s="8" t="s">
        <v>771</v>
      </c>
      <c r="B9" s="440" t="s">
        <v>1326</v>
      </c>
      <c r="C9" s="155"/>
      <c r="D9" s="155"/>
      <c r="E9" s="155"/>
      <c r="F9" s="155"/>
    </row>
    <row r="10" spans="1:35" ht="14.4" x14ac:dyDescent="0.3">
      <c r="A10" s="8" t="s">
        <v>772</v>
      </c>
      <c r="B10" s="440" t="s">
        <v>1315</v>
      </c>
      <c r="C10" s="155"/>
      <c r="D10" s="155"/>
      <c r="E10" s="155"/>
      <c r="F10" s="155"/>
    </row>
    <row r="11" spans="1:35" ht="14.4" x14ac:dyDescent="0.3">
      <c r="A11" s="8" t="s">
        <v>773</v>
      </c>
      <c r="B11" s="440" t="s">
        <v>766</v>
      </c>
      <c r="C11" s="155"/>
      <c r="D11" s="155"/>
      <c r="E11" s="155"/>
      <c r="F11" s="155"/>
    </row>
    <row r="12" spans="1:35" ht="14.4" x14ac:dyDescent="0.3">
      <c r="A12" s="8" t="s">
        <v>774</v>
      </c>
      <c r="B12" s="441" t="s">
        <v>1316</v>
      </c>
      <c r="C12" s="155"/>
      <c r="D12" s="155"/>
      <c r="E12" s="155"/>
      <c r="F12" s="155"/>
    </row>
    <row r="13" spans="1:35" ht="14.4" x14ac:dyDescent="0.3">
      <c r="A13" s="8" t="s">
        <v>775</v>
      </c>
      <c r="B13" s="442" t="s">
        <v>1317</v>
      </c>
      <c r="C13" s="155"/>
      <c r="D13" s="155"/>
      <c r="E13" s="155"/>
      <c r="F13" s="155"/>
    </row>
    <row r="14" spans="1:35" ht="14.4" x14ac:dyDescent="0.3">
      <c r="A14" s="8" t="s">
        <v>776</v>
      </c>
      <c r="B14" s="441" t="s">
        <v>1318</v>
      </c>
      <c r="C14" s="155"/>
      <c r="D14" s="155"/>
      <c r="E14" s="155"/>
      <c r="F14" s="155"/>
    </row>
    <row r="15" spans="1:35" ht="14.4" x14ac:dyDescent="0.3">
      <c r="A15" s="8" t="s">
        <v>777</v>
      </c>
      <c r="B15" s="441" t="s">
        <v>1319</v>
      </c>
      <c r="C15" s="155"/>
      <c r="D15" s="155"/>
      <c r="E15" s="155"/>
      <c r="F15" s="155"/>
    </row>
    <row r="16" spans="1:35" ht="14.4" x14ac:dyDescent="0.3">
      <c r="A16" s="8" t="s">
        <v>778</v>
      </c>
      <c r="B16" s="441" t="s">
        <v>1320</v>
      </c>
      <c r="C16" s="155"/>
      <c r="D16" s="155"/>
      <c r="E16" s="155"/>
      <c r="F16" s="155"/>
    </row>
    <row r="17" spans="1:6" ht="14.4" x14ac:dyDescent="0.3">
      <c r="A17" s="8" t="s">
        <v>779</v>
      </c>
      <c r="B17" s="440" t="s">
        <v>1327</v>
      </c>
      <c r="C17" s="155"/>
      <c r="D17" s="155"/>
      <c r="E17" s="155"/>
      <c r="F17" s="155"/>
    </row>
    <row r="18" spans="1:6" ht="14.4" x14ac:dyDescent="0.3">
      <c r="A18" s="8" t="s">
        <v>1328</v>
      </c>
      <c r="B18" s="440" t="s">
        <v>1329</v>
      </c>
      <c r="C18" s="155"/>
      <c r="D18" s="155"/>
      <c r="E18" s="155"/>
      <c r="F18" s="155"/>
    </row>
    <row r="19" spans="1:6" ht="28.8" x14ac:dyDescent="0.3">
      <c r="A19" s="421" t="s">
        <v>1330</v>
      </c>
      <c r="B19" s="439" t="s">
        <v>1331</v>
      </c>
      <c r="C19" s="155"/>
      <c r="D19" s="155"/>
      <c r="E19" s="155"/>
      <c r="F19" s="155"/>
    </row>
    <row r="20" spans="1:6" ht="14.4" x14ac:dyDescent="0.3">
      <c r="A20" s="421">
        <v>241</v>
      </c>
      <c r="B20" s="439" t="s">
        <v>1332</v>
      </c>
      <c r="C20" s="423"/>
      <c r="D20" s="423"/>
      <c r="E20" s="155"/>
      <c r="F20" s="155"/>
    </row>
    <row r="21" spans="1:6" ht="14.4" x14ac:dyDescent="0.3">
      <c r="A21" s="443">
        <v>250</v>
      </c>
      <c r="B21" s="444" t="s">
        <v>1333</v>
      </c>
      <c r="C21" s="155"/>
      <c r="D21" s="155"/>
      <c r="E21" s="423"/>
      <c r="F21" s="423"/>
    </row>
    <row r="22" spans="1:6" x14ac:dyDescent="0.3">
      <c r="B22" s="445"/>
    </row>
  </sheetData>
  <mergeCells count="3">
    <mergeCell ref="C4:D5"/>
    <mergeCell ref="E4:F4"/>
    <mergeCell ref="E5:F5"/>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theme="9" tint="0.79998168889431442"/>
  </sheetPr>
  <dimension ref="A1:AZ9"/>
  <sheetViews>
    <sheetView showGridLines="0" view="pageLayout" zoomScaleNormal="100" workbookViewId="0">
      <selection activeCell="B13" sqref="B13"/>
    </sheetView>
  </sheetViews>
  <sheetFormatPr defaultColWidth="8.88671875" defaultRowHeight="13.2" x14ac:dyDescent="0.3"/>
  <cols>
    <col min="1" max="1" width="5.6640625" style="419" customWidth="1"/>
    <col min="2" max="2" width="72" style="419" customWidth="1"/>
    <col min="3" max="4" width="17.6640625" style="419" customWidth="1"/>
    <col min="5" max="7" width="17.6640625" style="409" customWidth="1"/>
    <col min="8" max="8" width="19.33203125" style="409" customWidth="1"/>
    <col min="9" max="10" width="17.6640625" style="409" customWidth="1"/>
    <col min="11" max="11" width="13.6640625" style="409" customWidth="1"/>
    <col min="12" max="52" width="8.88671875" style="409"/>
    <col min="53" max="16384" width="8.88671875" style="419"/>
  </cols>
  <sheetData>
    <row r="1" spans="1:11" s="446" customFormat="1" ht="20.100000000000001" customHeight="1" x14ac:dyDescent="0.3">
      <c r="B1" s="433" t="s">
        <v>1306</v>
      </c>
      <c r="C1" s="411"/>
      <c r="D1" s="411"/>
      <c r="E1" s="411"/>
      <c r="F1" s="411"/>
      <c r="G1" s="411"/>
      <c r="H1" s="409"/>
      <c r="I1" s="409"/>
      <c r="J1" s="409"/>
      <c r="K1" s="409"/>
    </row>
    <row r="2" spans="1:11" s="446" customFormat="1" ht="20.100000000000001" customHeight="1" x14ac:dyDescent="0.3">
      <c r="B2" s="433"/>
      <c r="C2" s="411"/>
      <c r="D2" s="411"/>
      <c r="E2" s="411"/>
      <c r="F2" s="411"/>
      <c r="G2" s="411"/>
      <c r="H2" s="409"/>
      <c r="I2" s="409"/>
      <c r="J2" s="409"/>
      <c r="K2" s="409"/>
    </row>
    <row r="3" spans="1:11" ht="96" customHeight="1" x14ac:dyDescent="0.3">
      <c r="A3" s="447"/>
      <c r="B3" s="448"/>
      <c r="C3" s="449" t="s">
        <v>1334</v>
      </c>
      <c r="D3" s="450" t="s">
        <v>1335</v>
      </c>
      <c r="E3" s="451"/>
      <c r="F3" s="451"/>
    </row>
    <row r="4" spans="1:11" ht="15.6" x14ac:dyDescent="0.3">
      <c r="A4" s="447"/>
      <c r="B4" s="448"/>
      <c r="C4" s="8" t="s">
        <v>464</v>
      </c>
      <c r="D4" s="8" t="s">
        <v>753</v>
      </c>
      <c r="E4" s="452"/>
      <c r="F4" s="452"/>
    </row>
    <row r="5" spans="1:11" ht="15" customHeight="1" x14ac:dyDescent="0.3">
      <c r="A5" s="421" t="s">
        <v>464</v>
      </c>
      <c r="B5" s="444" t="s">
        <v>1336</v>
      </c>
      <c r="C5" s="920"/>
      <c r="D5" s="920"/>
      <c r="E5" s="432"/>
      <c r="F5" s="432"/>
    </row>
    <row r="6" spans="1:11" ht="17.25" customHeight="1" x14ac:dyDescent="0.3">
      <c r="A6" s="453"/>
      <c r="B6" s="454"/>
      <c r="C6" s="409"/>
      <c r="D6" s="409"/>
    </row>
    <row r="8" spans="1:11" ht="13.8" x14ac:dyDescent="0.3">
      <c r="A8" s="455"/>
      <c r="B8" s="456"/>
      <c r="C8" s="456"/>
      <c r="D8" s="456"/>
      <c r="E8" s="456"/>
      <c r="F8" s="456"/>
      <c r="G8" s="456"/>
    </row>
    <row r="9" spans="1:11" x14ac:dyDescent="0.3">
      <c r="B9" s="445"/>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5" tint="0.79998168889431442"/>
  </sheetPr>
  <dimension ref="A1:AZ15"/>
  <sheetViews>
    <sheetView showGridLines="0" view="pageLayout" zoomScaleNormal="100" workbookViewId="0"/>
  </sheetViews>
  <sheetFormatPr defaultColWidth="8.88671875" defaultRowHeight="13.2" x14ac:dyDescent="0.3"/>
  <cols>
    <col min="1" max="1" width="11.88671875" style="419" customWidth="1"/>
    <col min="2" max="2" width="78.33203125" style="419" customWidth="1"/>
    <col min="3" max="4" width="17.6640625" style="419" customWidth="1"/>
    <col min="5" max="7" width="17.6640625" style="409" customWidth="1"/>
    <col min="8" max="8" width="19.33203125" style="409" customWidth="1"/>
    <col min="9" max="10" width="17.6640625" style="409" customWidth="1"/>
    <col min="11" max="11" width="13.6640625" style="409" customWidth="1"/>
    <col min="12" max="52" width="8.88671875" style="409"/>
    <col min="53" max="16384" width="8.88671875" style="419"/>
  </cols>
  <sheetData>
    <row r="1" spans="1:6" s="409" customFormat="1" ht="18" x14ac:dyDescent="0.3">
      <c r="A1" s="433" t="s">
        <v>1307</v>
      </c>
      <c r="C1" s="409" t="s">
        <v>165</v>
      </c>
      <c r="D1" s="409" t="s">
        <v>1337</v>
      </c>
    </row>
    <row r="2" spans="1:6" ht="14.4" x14ac:dyDescent="0.3">
      <c r="A2" t="s">
        <v>1338</v>
      </c>
      <c r="B2" s="409"/>
      <c r="C2" s="409"/>
      <c r="D2" s="409"/>
    </row>
    <row r="3" spans="1:6" ht="14.4" x14ac:dyDescent="0.3">
      <c r="A3"/>
      <c r="B3" s="409"/>
      <c r="C3" s="409"/>
      <c r="D3" s="409"/>
    </row>
    <row r="4" spans="1:6" x14ac:dyDescent="0.3">
      <c r="A4" s="409"/>
      <c r="B4" s="409"/>
      <c r="C4" s="409"/>
      <c r="D4" s="409"/>
    </row>
    <row r="5" spans="1:6" ht="14.4" x14ac:dyDescent="0.3">
      <c r="A5" s="457" t="s">
        <v>119</v>
      </c>
      <c r="B5" s="458" t="s">
        <v>126</v>
      </c>
      <c r="C5" s="409"/>
      <c r="D5" s="409"/>
    </row>
    <row r="6" spans="1:6" ht="14.4" x14ac:dyDescent="0.3">
      <c r="A6" s="323" t="s">
        <v>115</v>
      </c>
      <c r="B6" s="11" t="s">
        <v>1339</v>
      </c>
      <c r="C6" s="409"/>
      <c r="D6" s="409"/>
    </row>
    <row r="7" spans="1:6" ht="52.5" customHeight="1" x14ac:dyDescent="0.3">
      <c r="A7" s="459" t="s">
        <v>117</v>
      </c>
      <c r="B7" s="460" t="s">
        <v>1340</v>
      </c>
      <c r="C7" s="461"/>
      <c r="D7" s="461"/>
      <c r="E7" s="461"/>
      <c r="F7" s="461"/>
    </row>
    <row r="8" spans="1:6" ht="17.25" customHeight="1" x14ac:dyDescent="0.3">
      <c r="A8" s="462"/>
      <c r="B8" s="324"/>
      <c r="C8" s="463"/>
      <c r="D8" s="463"/>
      <c r="E8" s="463"/>
      <c r="F8" s="463"/>
    </row>
    <row r="9" spans="1:6" ht="14.4" x14ac:dyDescent="0.3">
      <c r="A9" s="462"/>
      <c r="B9" s="463"/>
      <c r="C9" s="463"/>
      <c r="D9" s="463"/>
      <c r="E9" s="463"/>
      <c r="F9" s="463"/>
    </row>
    <row r="10" spans="1:6" ht="14.4" x14ac:dyDescent="0.3">
      <c r="A10" s="462"/>
      <c r="B10" s="463"/>
      <c r="C10" s="463"/>
      <c r="D10" s="463"/>
      <c r="E10" s="463"/>
      <c r="F10" s="463"/>
    </row>
    <row r="11" spans="1:6" ht="14.4" x14ac:dyDescent="0.3">
      <c r="A11" s="462"/>
      <c r="B11" s="463"/>
      <c r="C11" s="463"/>
      <c r="D11" s="463"/>
      <c r="E11" s="463"/>
      <c r="F11" s="463"/>
    </row>
    <row r="12" spans="1:6" ht="14.4" x14ac:dyDescent="0.3">
      <c r="A12" s="462"/>
      <c r="B12" s="464"/>
      <c r="C12" s="464"/>
      <c r="D12" s="464"/>
      <c r="E12" s="464"/>
      <c r="F12" s="464"/>
    </row>
    <row r="13" spans="1:6" ht="14.4" x14ac:dyDescent="0.3">
      <c r="A13" s="465"/>
      <c r="B13" s="464"/>
      <c r="C13" s="464"/>
      <c r="D13" s="464"/>
      <c r="E13" s="464"/>
      <c r="F13" s="464"/>
    </row>
    <row r="14" spans="1:6" ht="14.4" x14ac:dyDescent="0.3">
      <c r="A14" s="465"/>
      <c r="B14" s="464"/>
      <c r="C14" s="464"/>
      <c r="D14" s="464"/>
      <c r="E14" s="464"/>
      <c r="F14" s="464"/>
    </row>
    <row r="15" spans="1:6" x14ac:dyDescent="0.3">
      <c r="B15" s="445"/>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70C0"/>
  </sheetPr>
  <dimension ref="A4:I5"/>
  <sheetViews>
    <sheetView showGridLines="0" view="pageLayout" zoomScaleNormal="100" workbookViewId="0"/>
  </sheetViews>
  <sheetFormatPr defaultRowHeight="14.4" x14ac:dyDescent="0.3"/>
  <sheetData>
    <row r="4" spans="1:9" x14ac:dyDescent="0.3">
      <c r="A4" s="954" t="s">
        <v>2031</v>
      </c>
      <c r="B4" s="953"/>
      <c r="C4" s="953"/>
      <c r="D4" s="953"/>
      <c r="E4" s="953"/>
      <c r="F4" s="953"/>
      <c r="G4" s="953"/>
      <c r="H4" s="953"/>
      <c r="I4" s="952"/>
    </row>
    <row r="5" spans="1:9" x14ac:dyDescent="0.3">
      <c r="A5" s="951" t="s">
        <v>2034</v>
      </c>
      <c r="B5" s="950"/>
      <c r="C5" s="950"/>
      <c r="D5" s="950"/>
      <c r="E5" s="950"/>
      <c r="F5" s="950"/>
      <c r="G5" s="950"/>
      <c r="H5" s="950"/>
      <c r="I5" s="949"/>
    </row>
  </sheetData>
  <hyperlinks>
    <hyperlink ref="A4" location="'EU IRRBBA'!A1" display="Tabulka EU IRRBBA – Kvalitativní informace o úrokových rizicích investičního portfolia" xr:uid="{00000000-0004-0000-6C00-000000000000}"/>
    <hyperlink ref="A5" location="'EU IRRBB1'!A1" display="Šablona EU IRRBB1 – Úroková rizika investičního portfolia" xr:uid="{00000000-0004-0000-6C00-000001000000}"/>
  </hyperlinks>
  <pageMargins left="0.7" right="0.7" top="0.75" bottom="0.75" header="0.3" footer="0.3"/>
  <pageSetup paperSize="9" orientation="portrait" r:id="rId1"/>
  <headerFooter>
    <oddHeader>&amp;CEN 
Annex I</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theme="5" tint="0.79998168889431442"/>
  </sheetPr>
  <dimension ref="A1:F17"/>
  <sheetViews>
    <sheetView showGridLines="0" view="pageBreakPreview" zoomScale="104" zoomScaleNormal="100" zoomScaleSheetLayoutView="104" workbookViewId="0"/>
  </sheetViews>
  <sheetFormatPr defaultRowHeight="14.4" x14ac:dyDescent="0.3"/>
  <cols>
    <col min="3" max="3" width="76.88671875" bestFit="1" customWidth="1"/>
    <col min="4" max="4" width="19.44140625" customWidth="1"/>
    <col min="5" max="5" width="27" bestFit="1" customWidth="1"/>
  </cols>
  <sheetData>
    <row r="1" spans="1:6" ht="18" x14ac:dyDescent="0.35">
      <c r="B1" s="46" t="s">
        <v>2042</v>
      </c>
    </row>
    <row r="2" spans="1:6" x14ac:dyDescent="0.3">
      <c r="B2" t="s">
        <v>2043</v>
      </c>
    </row>
    <row r="3" spans="1:6" x14ac:dyDescent="0.3">
      <c r="A3" s="34"/>
      <c r="B3" s="34"/>
      <c r="C3" s="34"/>
      <c r="D3" s="34"/>
      <c r="E3" s="34"/>
      <c r="F3" s="34"/>
    </row>
    <row r="4" spans="1:6" x14ac:dyDescent="0.3">
      <c r="A4" s="34"/>
      <c r="B4" s="29" t="s">
        <v>119</v>
      </c>
      <c r="C4" s="1608" t="s">
        <v>126</v>
      </c>
      <c r="D4" s="1608"/>
      <c r="E4" s="394" t="s">
        <v>125</v>
      </c>
      <c r="F4" s="34"/>
    </row>
    <row r="5" spans="1:6" ht="30" customHeight="1" x14ac:dyDescent="0.3">
      <c r="A5" s="34"/>
      <c r="B5" s="948" t="s">
        <v>115</v>
      </c>
      <c r="C5" s="30" t="s">
        <v>2044</v>
      </c>
      <c r="D5" s="948"/>
      <c r="E5" s="30" t="s">
        <v>2054</v>
      </c>
      <c r="F5" s="34"/>
    </row>
    <row r="6" spans="1:6" ht="30" customHeight="1" x14ac:dyDescent="0.3">
      <c r="A6" s="34"/>
      <c r="B6" s="948" t="s">
        <v>117</v>
      </c>
      <c r="C6" s="948" t="s">
        <v>2045</v>
      </c>
      <c r="D6" s="948"/>
      <c r="E6" s="30" t="s">
        <v>2055</v>
      </c>
      <c r="F6" s="34"/>
    </row>
    <row r="7" spans="1:6" ht="30" customHeight="1" x14ac:dyDescent="0.3">
      <c r="A7" s="34"/>
      <c r="B7" s="948" t="s">
        <v>151</v>
      </c>
      <c r="C7" s="30" t="s">
        <v>2046</v>
      </c>
      <c r="D7" s="948"/>
      <c r="E7" s="30" t="s">
        <v>2056</v>
      </c>
      <c r="F7" s="34"/>
    </row>
    <row r="8" spans="1:6" ht="30" customHeight="1" x14ac:dyDescent="0.3">
      <c r="A8" s="34"/>
      <c r="B8" s="139" t="s">
        <v>136</v>
      </c>
      <c r="C8" s="30" t="s">
        <v>2047</v>
      </c>
      <c r="D8" s="948"/>
      <c r="E8" s="30" t="s">
        <v>2057</v>
      </c>
      <c r="F8" s="34"/>
    </row>
    <row r="9" spans="1:6" ht="30" customHeight="1" x14ac:dyDescent="0.3">
      <c r="A9" s="34"/>
      <c r="B9" s="139" t="s">
        <v>2040</v>
      </c>
      <c r="C9" s="39" t="s">
        <v>2048</v>
      </c>
      <c r="D9" s="948"/>
      <c r="E9" s="30" t="s">
        <v>2058</v>
      </c>
      <c r="F9" s="34"/>
    </row>
    <row r="10" spans="1:6" ht="30" customHeight="1" x14ac:dyDescent="0.3">
      <c r="A10" s="34"/>
      <c r="B10" s="139" t="s">
        <v>141</v>
      </c>
      <c r="C10" s="30" t="s">
        <v>2049</v>
      </c>
      <c r="D10" s="948"/>
      <c r="E10" s="30" t="s">
        <v>2059</v>
      </c>
      <c r="F10" s="34"/>
    </row>
    <row r="11" spans="1:6" ht="30" customHeight="1" x14ac:dyDescent="0.3">
      <c r="A11" s="34"/>
      <c r="B11" s="139" t="s">
        <v>144</v>
      </c>
      <c r="C11" s="39" t="s">
        <v>2050</v>
      </c>
      <c r="D11" s="948"/>
      <c r="E11" s="30" t="s">
        <v>2060</v>
      </c>
      <c r="F11" s="34"/>
    </row>
    <row r="12" spans="1:6" ht="30" customHeight="1" x14ac:dyDescent="0.3">
      <c r="A12" s="34"/>
      <c r="B12" s="139" t="s">
        <v>251</v>
      </c>
      <c r="C12" s="30" t="s">
        <v>2051</v>
      </c>
      <c r="D12" s="948"/>
      <c r="E12" s="30" t="s">
        <v>2061</v>
      </c>
      <c r="F12" s="34"/>
    </row>
    <row r="13" spans="1:6" ht="30" customHeight="1" x14ac:dyDescent="0.3">
      <c r="A13" s="34"/>
      <c r="B13" s="139" t="s">
        <v>300</v>
      </c>
      <c r="C13" s="30" t="s">
        <v>2052</v>
      </c>
      <c r="D13" s="948"/>
      <c r="E13" s="30"/>
      <c r="F13" s="34"/>
    </row>
    <row r="14" spans="1:6" ht="30" customHeight="1" x14ac:dyDescent="0.3">
      <c r="A14" s="34"/>
      <c r="B14" s="139" t="s">
        <v>2041</v>
      </c>
      <c r="C14" s="30" t="s">
        <v>2053</v>
      </c>
      <c r="D14" s="30"/>
      <c r="E14" s="30" t="s">
        <v>2062</v>
      </c>
      <c r="F14" s="34"/>
    </row>
    <row r="15" spans="1:6" x14ac:dyDescent="0.3">
      <c r="A15" s="34"/>
      <c r="B15" s="34"/>
      <c r="C15" s="34"/>
      <c r="D15" s="34"/>
      <c r="E15" s="34"/>
      <c r="F15" s="34"/>
    </row>
    <row r="16" spans="1:6" x14ac:dyDescent="0.3">
      <c r="A16" s="34"/>
      <c r="B16" s="34"/>
      <c r="C16" s="34"/>
      <c r="D16" s="34"/>
      <c r="E16" s="34"/>
      <c r="F16" s="34"/>
    </row>
    <row r="17" spans="1:6" x14ac:dyDescent="0.3">
      <c r="A17" s="34"/>
      <c r="B17" s="34"/>
      <c r="C17" s="34"/>
      <c r="D17" s="34"/>
      <c r="E17" s="34"/>
      <c r="F17" s="34"/>
    </row>
  </sheetData>
  <mergeCells count="1">
    <mergeCell ref="C4:D4"/>
  </mergeCells>
  <pageMargins left="0.7" right="0.7" top="0.75" bottom="0.75" header="0.3" footer="0.3"/>
  <pageSetup paperSize="9" scale="62" orientation="portrait" horizontalDpi="1200" verticalDpi="1200" r:id="rId1"/>
  <headerFooter>
    <oddHeader>&amp;CEN 
Annex I</oddHeader>
    <oddFooter>&amp;C&amp;P</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theme="2"/>
  </sheetPr>
  <dimension ref="A1:L19"/>
  <sheetViews>
    <sheetView showGridLines="0" view="pageBreakPreview" topLeftCell="A7" zoomScale="80" zoomScaleNormal="80" zoomScaleSheetLayoutView="80" zoomScalePageLayoutView="64" workbookViewId="0">
      <selection activeCell="D39" sqref="D39"/>
    </sheetView>
  </sheetViews>
  <sheetFormatPr defaultColWidth="9.109375" defaultRowHeight="14.4" x14ac:dyDescent="0.3"/>
  <cols>
    <col min="1" max="1" width="4.88671875" style="2" customWidth="1"/>
    <col min="2" max="2" width="43.88671875" style="2" customWidth="1"/>
    <col min="3" max="5" width="22.109375" style="2" customWidth="1"/>
    <col min="6" max="8" width="22.109375" style="2" hidden="1" customWidth="1"/>
    <col min="9" max="9" width="22.109375" style="2" customWidth="1"/>
    <col min="10" max="10" width="9.109375" style="2"/>
    <col min="11" max="11" width="13.109375" style="361" customWidth="1"/>
    <col min="12" max="12" width="52.44140625" style="2" customWidth="1"/>
    <col min="13" max="16384" width="9.109375" style="2"/>
  </cols>
  <sheetData>
    <row r="1" spans="1:12" hidden="1" x14ac:dyDescent="0.3"/>
    <row r="2" spans="1:12" hidden="1" x14ac:dyDescent="0.3">
      <c r="L2" s="364"/>
    </row>
    <row r="3" spans="1:12" ht="31.5" hidden="1" customHeight="1" x14ac:dyDescent="0.3">
      <c r="A3" s="1490" t="s">
        <v>1153</v>
      </c>
      <c r="B3" s="1554" t="s">
        <v>1154</v>
      </c>
      <c r="C3" s="1555"/>
      <c r="D3" s="1555"/>
      <c r="E3" s="1555"/>
      <c r="F3" s="1555"/>
      <c r="G3" s="1555"/>
      <c r="H3" s="1555"/>
      <c r="I3" s="1555"/>
      <c r="J3" s="1556"/>
      <c r="L3" s="365"/>
    </row>
    <row r="4" spans="1:12" ht="32.25" hidden="1" customHeight="1" x14ac:dyDescent="0.3">
      <c r="A4" s="1553"/>
      <c r="B4" s="1557" t="s">
        <v>1155</v>
      </c>
      <c r="C4" s="1558"/>
      <c r="D4" s="1558"/>
      <c r="E4" s="1558"/>
      <c r="F4" s="1558"/>
      <c r="G4" s="1558"/>
      <c r="H4" s="1558"/>
      <c r="I4" s="1558"/>
      <c r="J4" s="1559"/>
    </row>
    <row r="5" spans="1:12" ht="25.5" hidden="1" customHeight="1" x14ac:dyDescent="0.3">
      <c r="A5" s="1491"/>
      <c r="B5" s="1554" t="s">
        <v>1156</v>
      </c>
      <c r="C5" s="1555"/>
      <c r="D5" s="1555"/>
      <c r="E5" s="1555"/>
      <c r="F5" s="1555"/>
      <c r="G5" s="1555"/>
      <c r="H5" s="1555"/>
      <c r="I5" s="1555"/>
      <c r="J5" s="1556"/>
    </row>
    <row r="6" spans="1:12" hidden="1" x14ac:dyDescent="0.3">
      <c r="A6" s="360"/>
      <c r="B6" s="305"/>
      <c r="C6" s="305"/>
      <c r="D6" s="305"/>
      <c r="E6" s="305"/>
      <c r="F6" s="305"/>
      <c r="G6" s="305"/>
      <c r="H6" s="305"/>
      <c r="I6" s="305"/>
      <c r="J6" s="305"/>
    </row>
    <row r="7" spans="1:12" s="367" customFormat="1" ht="18" x14ac:dyDescent="0.3">
      <c r="A7" s="366" t="s">
        <v>2063</v>
      </c>
      <c r="C7" s="368"/>
    </row>
    <row r="8" spans="1:12" s="367" customFormat="1" x14ac:dyDescent="0.3"/>
    <row r="9" spans="1:12" s="367" customFormat="1" x14ac:dyDescent="0.3">
      <c r="A9"/>
    </row>
    <row r="10" spans="1:12" s="367" customFormat="1" x14ac:dyDescent="0.3">
      <c r="A10"/>
    </row>
    <row r="11" spans="1:12" ht="13.5" customHeight="1" x14ac:dyDescent="0.3">
      <c r="A11" s="1609" t="s">
        <v>2064</v>
      </c>
      <c r="B11" s="1610"/>
      <c r="C11" s="369" t="s">
        <v>6</v>
      </c>
      <c r="D11" s="369" t="s">
        <v>7</v>
      </c>
      <c r="E11" s="369" t="s">
        <v>8</v>
      </c>
      <c r="F11" s="369" t="s">
        <v>755</v>
      </c>
      <c r="G11" s="369" t="s">
        <v>757</v>
      </c>
      <c r="H11" s="369"/>
      <c r="I11" s="369" t="s">
        <v>43</v>
      </c>
    </row>
    <row r="12" spans="1:12" ht="62.1" customHeight="1" x14ac:dyDescent="0.3">
      <c r="A12" s="1611"/>
      <c r="B12" s="1612"/>
      <c r="C12" s="1615" t="s">
        <v>2065</v>
      </c>
      <c r="D12" s="1616"/>
      <c r="E12" s="1615" t="s">
        <v>2074</v>
      </c>
      <c r="F12" s="1617"/>
      <c r="G12" s="1617"/>
      <c r="H12" s="1617"/>
      <c r="I12" s="1616"/>
    </row>
    <row r="13" spans="1:12" x14ac:dyDescent="0.3">
      <c r="A13" s="1613"/>
      <c r="B13" s="1614"/>
      <c r="C13" s="955" t="s">
        <v>2066</v>
      </c>
      <c r="D13" s="955" t="s">
        <v>2067</v>
      </c>
      <c r="E13" s="955" t="s">
        <v>2066</v>
      </c>
      <c r="F13" s="945" t="s">
        <v>1170</v>
      </c>
      <c r="G13" s="945"/>
      <c r="H13" s="945"/>
      <c r="I13" s="945" t="s">
        <v>2067</v>
      </c>
    </row>
    <row r="14" spans="1:12" ht="38.25" customHeight="1" x14ac:dyDescent="0.3">
      <c r="A14" s="945">
        <v>1</v>
      </c>
      <c r="B14" s="373" t="s">
        <v>2068</v>
      </c>
      <c r="C14" s="945"/>
      <c r="D14" s="945"/>
      <c r="E14" s="945"/>
      <c r="F14" s="945"/>
      <c r="G14" s="945"/>
      <c r="H14" s="945"/>
      <c r="I14" s="945"/>
    </row>
    <row r="15" spans="1:12" ht="29.4" customHeight="1" x14ac:dyDescent="0.3">
      <c r="A15" s="945">
        <v>2</v>
      </c>
      <c r="B15" s="374" t="s">
        <v>2069</v>
      </c>
      <c r="C15" s="945"/>
      <c r="D15" s="945"/>
      <c r="E15" s="945"/>
      <c r="F15" s="945"/>
      <c r="G15" s="945"/>
      <c r="H15" s="945"/>
      <c r="I15" s="945"/>
    </row>
    <row r="16" spans="1:12" ht="38.25" customHeight="1" x14ac:dyDescent="0.3">
      <c r="A16" s="375">
        <v>3</v>
      </c>
      <c r="B16" s="373" t="s">
        <v>2070</v>
      </c>
      <c r="C16" s="945"/>
      <c r="D16" s="945"/>
      <c r="E16" s="377"/>
      <c r="F16" s="945"/>
      <c r="G16" s="945"/>
      <c r="H16" s="945"/>
      <c r="I16" s="377"/>
    </row>
    <row r="17" spans="1:9" ht="38.25" customHeight="1" x14ac:dyDescent="0.3">
      <c r="A17" s="375">
        <v>4</v>
      </c>
      <c r="B17" s="373" t="s">
        <v>2071</v>
      </c>
      <c r="C17" s="945"/>
      <c r="D17" s="945"/>
      <c r="E17" s="377"/>
      <c r="F17" s="379"/>
      <c r="G17" s="380"/>
      <c r="H17" s="380"/>
      <c r="I17" s="377"/>
    </row>
    <row r="18" spans="1:9" ht="38.25" customHeight="1" x14ac:dyDescent="0.3">
      <c r="A18" s="375">
        <v>5</v>
      </c>
      <c r="B18" s="373" t="s">
        <v>2072</v>
      </c>
      <c r="C18" s="945"/>
      <c r="D18" s="945"/>
      <c r="E18" s="377"/>
      <c r="F18" s="379"/>
      <c r="G18" s="380"/>
      <c r="H18" s="380"/>
      <c r="I18" s="377"/>
    </row>
    <row r="19" spans="1:9" ht="38.25" customHeight="1" x14ac:dyDescent="0.3">
      <c r="A19" s="382">
        <v>6</v>
      </c>
      <c r="B19" s="373" t="s">
        <v>2073</v>
      </c>
      <c r="C19" s="945"/>
      <c r="D19" s="945"/>
      <c r="E19" s="377"/>
      <c r="F19" s="380"/>
      <c r="G19" s="380"/>
      <c r="H19" s="380"/>
      <c r="I19" s="377"/>
    </row>
  </sheetData>
  <mergeCells count="7">
    <mergeCell ref="A3:A5"/>
    <mergeCell ref="B3:J3"/>
    <mergeCell ref="B4:J4"/>
    <mergeCell ref="B5:J5"/>
    <mergeCell ref="A11:B13"/>
    <mergeCell ref="C12:D12"/>
    <mergeCell ref="E12:I12"/>
  </mergeCells>
  <pageMargins left="0.7" right="0.7" top="0.75" bottom="0.75" header="0.3" footer="0.3"/>
  <pageSetup paperSize="9" scale="75" orientation="landscape" r:id="rId1"/>
  <headerFooter>
    <oddHeader>&amp;CEN
Annex I</oddHeader>
    <oddFooter>&amp;C&amp;P</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0070C0"/>
    <pageSetUpPr fitToPage="1"/>
  </sheetPr>
  <dimension ref="B2:V24"/>
  <sheetViews>
    <sheetView showGridLines="0" workbookViewId="0"/>
  </sheetViews>
  <sheetFormatPr defaultRowHeight="14.4" x14ac:dyDescent="0.3"/>
  <sheetData>
    <row r="2" spans="2:22" ht="61.5" customHeight="1" x14ac:dyDescent="0.3">
      <c r="B2" s="1627" t="s">
        <v>1863</v>
      </c>
      <c r="C2" s="1628"/>
      <c r="D2" s="1628"/>
      <c r="E2" s="1628"/>
      <c r="F2" s="1628"/>
      <c r="G2" s="1628"/>
      <c r="H2" s="1628"/>
      <c r="I2" s="1628"/>
      <c r="J2" s="1628"/>
      <c r="K2" s="1628"/>
      <c r="L2" s="1628"/>
      <c r="M2" s="1628"/>
      <c r="N2" s="1628"/>
      <c r="O2" s="1628"/>
      <c r="P2" s="1628"/>
      <c r="Q2" s="1628"/>
      <c r="R2" s="1628"/>
      <c r="S2" s="1628"/>
      <c r="T2" s="1628"/>
      <c r="U2" s="1628"/>
    </row>
    <row r="3" spans="2:22" x14ac:dyDescent="0.3">
      <c r="B3" s="608"/>
      <c r="C3" s="608"/>
      <c r="D3" s="608"/>
      <c r="E3" s="608"/>
      <c r="F3" s="608"/>
      <c r="G3" s="608"/>
      <c r="H3" s="608"/>
      <c r="I3" s="608"/>
      <c r="J3" s="608"/>
      <c r="K3" s="608"/>
      <c r="L3" s="608"/>
      <c r="M3" s="608"/>
      <c r="N3" s="608"/>
      <c r="O3" s="608"/>
      <c r="P3" s="608"/>
      <c r="Q3" s="608"/>
      <c r="R3" s="608"/>
      <c r="S3" s="608"/>
      <c r="T3" s="608"/>
      <c r="U3" s="608"/>
    </row>
    <row r="4" spans="2:22" ht="30" customHeight="1" x14ac:dyDescent="0.3">
      <c r="B4" s="1628" t="s">
        <v>1854</v>
      </c>
      <c r="C4" s="1628"/>
      <c r="D4" s="1628"/>
      <c r="E4" s="1628"/>
      <c r="F4" s="1628"/>
      <c r="G4" s="1628"/>
      <c r="H4" s="1628"/>
      <c r="I4" s="1628"/>
      <c r="J4" s="1628"/>
      <c r="K4" s="1628"/>
      <c r="L4" s="1628"/>
      <c r="M4" s="1628"/>
      <c r="N4" s="1628"/>
      <c r="O4" s="1628"/>
      <c r="P4" s="1628"/>
      <c r="Q4" s="1628"/>
      <c r="R4" s="1628"/>
      <c r="S4" s="1628"/>
      <c r="T4" s="1628"/>
      <c r="U4" s="1628"/>
    </row>
    <row r="6" spans="2:22" ht="78.75" customHeight="1" x14ac:dyDescent="0.3">
      <c r="B6" s="1621" t="s">
        <v>1864</v>
      </c>
      <c r="C6" s="1622"/>
      <c r="D6" s="1622"/>
      <c r="E6" s="1622"/>
      <c r="F6" s="1622"/>
      <c r="G6" s="1622"/>
      <c r="H6" s="1622"/>
      <c r="I6" s="1622"/>
      <c r="J6" s="1622"/>
      <c r="K6" s="1622"/>
      <c r="L6" s="1622"/>
      <c r="M6" s="1623"/>
      <c r="N6" s="1623"/>
      <c r="O6" s="1623"/>
      <c r="P6" s="1623"/>
      <c r="Q6" s="1623"/>
      <c r="R6" s="1624"/>
    </row>
    <row r="7" spans="2:22" x14ac:dyDescent="0.3">
      <c r="B7" s="1164"/>
      <c r="C7" s="1164"/>
      <c r="D7" s="1164"/>
      <c r="E7" s="1164"/>
      <c r="F7" s="1164"/>
      <c r="G7" s="1164"/>
      <c r="H7" s="1164"/>
      <c r="I7" s="1164"/>
      <c r="J7" s="1164"/>
      <c r="K7" s="1164"/>
      <c r="L7" s="1164"/>
    </row>
    <row r="8" spans="2:22" ht="36.75" customHeight="1" x14ac:dyDescent="0.3">
      <c r="B8" s="1627" t="s">
        <v>1855</v>
      </c>
      <c r="C8" s="1628"/>
      <c r="D8" s="1628"/>
      <c r="E8" s="1628"/>
      <c r="F8" s="1628"/>
      <c r="G8" s="1628"/>
      <c r="H8" s="1628"/>
      <c r="I8" s="1628"/>
      <c r="J8" s="1628"/>
      <c r="K8" s="1628"/>
      <c r="L8" s="1628"/>
      <c r="M8" s="1628"/>
      <c r="N8" s="1628"/>
      <c r="O8" s="1628"/>
      <c r="P8" s="1628"/>
      <c r="Q8" s="1628"/>
      <c r="R8" s="1628"/>
      <c r="S8" s="1628"/>
      <c r="T8" s="1628"/>
      <c r="U8" s="1628"/>
      <c r="V8" s="608"/>
    </row>
    <row r="9" spans="2:22" x14ac:dyDescent="0.3">
      <c r="B9" s="1164"/>
      <c r="C9" s="1164"/>
      <c r="D9" s="1164"/>
      <c r="E9" s="1164"/>
      <c r="F9" s="1164"/>
      <c r="G9" s="1164"/>
      <c r="H9" s="1164"/>
      <c r="I9" s="1164"/>
      <c r="J9" s="1164"/>
      <c r="K9" s="1164"/>
      <c r="L9" s="1164"/>
      <c r="M9" s="608"/>
      <c r="N9" s="608"/>
      <c r="O9" s="608"/>
      <c r="P9" s="608"/>
      <c r="Q9" s="608"/>
      <c r="R9" s="608"/>
      <c r="S9" s="608"/>
      <c r="T9" s="608"/>
      <c r="U9" s="608"/>
      <c r="V9" s="608"/>
    </row>
    <row r="10" spans="2:22" ht="60.75" customHeight="1" x14ac:dyDescent="0.3">
      <c r="B10" s="1627" t="s">
        <v>1858</v>
      </c>
      <c r="C10" s="1628"/>
      <c r="D10" s="1628"/>
      <c r="E10" s="1628"/>
      <c r="F10" s="1628"/>
      <c r="G10" s="1628"/>
      <c r="H10" s="1628"/>
      <c r="I10" s="1628"/>
      <c r="J10" s="1628"/>
      <c r="K10" s="1628"/>
      <c r="L10" s="1628"/>
      <c r="M10" s="1628"/>
      <c r="N10" s="1628"/>
      <c r="O10" s="1628"/>
      <c r="P10" s="1628"/>
      <c r="Q10" s="1628"/>
      <c r="R10" s="1628"/>
      <c r="S10" s="1628"/>
      <c r="T10" s="1628"/>
      <c r="U10" s="1628"/>
      <c r="V10" s="1628"/>
    </row>
    <row r="11" spans="2:22" ht="22.5" customHeight="1" x14ac:dyDescent="0.3">
      <c r="B11" s="1163"/>
      <c r="C11" s="1163"/>
      <c r="D11" s="1163"/>
      <c r="E11" s="1163"/>
      <c r="F11" s="1163"/>
      <c r="G11" s="1163"/>
      <c r="H11" s="1163"/>
      <c r="I11" s="1163"/>
      <c r="J11" s="1163"/>
      <c r="K11" s="1163"/>
      <c r="L11" s="1163"/>
    </row>
    <row r="12" spans="2:22" ht="51.75" customHeight="1" x14ac:dyDescent="0.3">
      <c r="B12" s="1627" t="s">
        <v>1857</v>
      </c>
      <c r="C12" s="1628"/>
      <c r="D12" s="1628"/>
      <c r="E12" s="1628"/>
      <c r="F12" s="1628"/>
      <c r="G12" s="1628"/>
      <c r="H12" s="1628"/>
      <c r="I12" s="1628"/>
      <c r="J12" s="1628"/>
      <c r="K12" s="1628"/>
      <c r="L12" s="1628"/>
      <c r="M12" s="1252"/>
      <c r="N12" s="1252"/>
      <c r="O12" s="1252"/>
      <c r="P12" s="1252"/>
      <c r="Q12" s="1252"/>
      <c r="R12" s="1252"/>
      <c r="S12" s="1252"/>
      <c r="T12" s="1252"/>
      <c r="U12" s="1252"/>
      <c r="V12" s="1252"/>
    </row>
    <row r="13" spans="2:22" ht="16.5" customHeight="1" x14ac:dyDescent="0.3">
      <c r="B13" s="618"/>
      <c r="C13" s="619"/>
      <c r="D13" s="619"/>
      <c r="E13" s="619"/>
      <c r="F13" s="619"/>
      <c r="G13" s="619"/>
      <c r="H13" s="619"/>
      <c r="I13" s="619"/>
      <c r="J13" s="619"/>
      <c r="K13" s="619"/>
      <c r="L13" s="619"/>
      <c r="M13" s="607"/>
      <c r="N13" s="607"/>
      <c r="O13" s="607"/>
      <c r="P13" s="607"/>
      <c r="Q13" s="607"/>
      <c r="R13" s="607"/>
      <c r="S13" s="607"/>
      <c r="T13" s="607"/>
      <c r="U13" s="607"/>
      <c r="V13" s="607"/>
    </row>
    <row r="14" spans="2:22" ht="22.5" customHeight="1" x14ac:dyDescent="0.3">
      <c r="B14" s="1625" t="s">
        <v>1865</v>
      </c>
      <c r="C14" s="1626"/>
      <c r="D14" s="1626"/>
      <c r="E14" s="1626"/>
      <c r="F14" s="1626"/>
      <c r="G14" s="1626"/>
      <c r="H14" s="1626"/>
      <c r="I14" s="1626"/>
      <c r="J14" s="1626"/>
      <c r="K14" s="1626"/>
      <c r="L14" s="1626"/>
      <c r="M14" s="1252"/>
      <c r="N14" s="1252"/>
      <c r="O14" s="1252"/>
      <c r="P14" s="1252"/>
      <c r="Q14" s="1252"/>
      <c r="R14" s="1252"/>
      <c r="S14" s="1252"/>
      <c r="T14" s="1252"/>
      <c r="U14" s="1252"/>
    </row>
    <row r="15" spans="2:22" ht="22.5" customHeight="1" x14ac:dyDescent="0.3">
      <c r="B15" s="617" t="s">
        <v>1856</v>
      </c>
    </row>
    <row r="16" spans="2:22" ht="22.5" customHeight="1" x14ac:dyDescent="0.3"/>
    <row r="17" spans="2:22" ht="33" customHeight="1" x14ac:dyDescent="0.3">
      <c r="B17" s="1618" t="s">
        <v>1866</v>
      </c>
      <c r="C17" s="1252"/>
      <c r="D17" s="1252"/>
      <c r="E17" s="1252"/>
      <c r="F17" s="1252"/>
      <c r="G17" s="1252"/>
      <c r="H17" s="1252"/>
      <c r="I17" s="1252"/>
      <c r="J17" s="1252"/>
      <c r="K17" s="1252"/>
      <c r="L17" s="1252"/>
      <c r="M17" s="1252"/>
      <c r="N17" s="1252"/>
      <c r="O17" s="1252"/>
      <c r="P17" s="1252"/>
      <c r="Q17" s="1252"/>
      <c r="R17" s="1252"/>
      <c r="S17" s="1252"/>
      <c r="T17" s="1252"/>
      <c r="U17" s="1252"/>
      <c r="V17" s="1252"/>
    </row>
    <row r="19" spans="2:22" x14ac:dyDescent="0.3">
      <c r="B19" s="1619" t="s">
        <v>1860</v>
      </c>
      <c r="C19" s="1620"/>
      <c r="D19" s="1620"/>
      <c r="E19" s="1620"/>
      <c r="F19" s="1620"/>
      <c r="G19" s="1620"/>
      <c r="H19" s="1620"/>
      <c r="I19" s="1620"/>
      <c r="J19" s="1620"/>
      <c r="K19" s="1620"/>
      <c r="L19" s="1620"/>
      <c r="M19" s="1620"/>
      <c r="N19" s="1620"/>
      <c r="O19" s="1620"/>
      <c r="P19" s="1620"/>
      <c r="Q19" s="1620"/>
      <c r="R19" s="1620"/>
      <c r="S19" s="1620"/>
      <c r="T19" s="1620"/>
      <c r="U19" s="1620"/>
      <c r="V19" s="1620"/>
    </row>
    <row r="20" spans="2:22" ht="69.75" customHeight="1" x14ac:dyDescent="0.3">
      <c r="B20" s="1620"/>
      <c r="C20" s="1620"/>
      <c r="D20" s="1620"/>
      <c r="E20" s="1620"/>
      <c r="F20" s="1620"/>
      <c r="G20" s="1620"/>
      <c r="H20" s="1620"/>
      <c r="I20" s="1620"/>
      <c r="J20" s="1620"/>
      <c r="K20" s="1620"/>
      <c r="L20" s="1620"/>
      <c r="M20" s="1620"/>
      <c r="N20" s="1620"/>
      <c r="O20" s="1620"/>
      <c r="P20" s="1620"/>
      <c r="Q20" s="1620"/>
      <c r="R20" s="1620"/>
      <c r="S20" s="1620"/>
      <c r="T20" s="1620"/>
      <c r="U20" s="1620"/>
      <c r="V20" s="1620"/>
    </row>
    <row r="21" spans="2:22" ht="34.5" customHeight="1" x14ac:dyDescent="0.3">
      <c r="B21" s="1252" t="s">
        <v>1859</v>
      </c>
      <c r="C21" s="1252"/>
      <c r="D21" s="1252"/>
      <c r="E21" s="1252"/>
      <c r="F21" s="1252"/>
      <c r="G21" s="1252"/>
      <c r="H21" s="1252"/>
      <c r="I21" s="1252"/>
      <c r="J21" s="1252"/>
      <c r="K21" s="1252"/>
      <c r="L21" s="1252"/>
      <c r="M21" s="1252"/>
      <c r="N21" s="1252"/>
      <c r="O21" s="1252"/>
      <c r="P21" s="1252"/>
      <c r="Q21" s="1252"/>
      <c r="R21" s="1252"/>
      <c r="S21" s="1252"/>
      <c r="T21" s="1252"/>
      <c r="U21" s="1252"/>
      <c r="V21" s="1252"/>
    </row>
    <row r="23" spans="2:22" ht="87.75" customHeight="1" x14ac:dyDescent="0.3">
      <c r="B23" s="1619" t="s">
        <v>1861</v>
      </c>
      <c r="C23" s="1620"/>
      <c r="D23" s="1620"/>
      <c r="E23" s="1620"/>
      <c r="F23" s="1620"/>
      <c r="G23" s="1620"/>
      <c r="H23" s="1620"/>
      <c r="I23" s="1620"/>
      <c r="J23" s="1620"/>
      <c r="K23" s="1620"/>
      <c r="L23" s="1620"/>
      <c r="M23" s="1620"/>
      <c r="N23" s="1620"/>
      <c r="O23" s="1620"/>
      <c r="P23" s="1620"/>
      <c r="Q23" s="1620"/>
      <c r="R23" s="1620"/>
      <c r="S23" s="1620"/>
      <c r="T23" s="1620"/>
      <c r="U23" s="1620"/>
      <c r="V23" s="1620"/>
    </row>
    <row r="24" spans="2:22" ht="62.25" customHeight="1" x14ac:dyDescent="0.3">
      <c r="B24" s="1619" t="s">
        <v>1862</v>
      </c>
      <c r="C24" s="1620"/>
      <c r="D24" s="1620"/>
      <c r="E24" s="1620"/>
      <c r="F24" s="1620"/>
      <c r="G24" s="1620"/>
      <c r="H24" s="1620"/>
      <c r="I24" s="1620"/>
      <c r="J24" s="1620"/>
      <c r="K24" s="1620"/>
      <c r="L24" s="1620"/>
      <c r="M24" s="1620"/>
      <c r="N24" s="1620"/>
      <c r="O24" s="1620"/>
      <c r="P24" s="1620"/>
      <c r="Q24" s="1620"/>
      <c r="R24" s="1620"/>
      <c r="S24" s="1620"/>
      <c r="T24" s="1620"/>
      <c r="U24" s="1620"/>
      <c r="V24" s="1620"/>
    </row>
  </sheetData>
  <mergeCells count="15">
    <mergeCell ref="B6:R6"/>
    <mergeCell ref="B14:U14"/>
    <mergeCell ref="B2:U2"/>
    <mergeCell ref="B4:U4"/>
    <mergeCell ref="B8:U8"/>
    <mergeCell ref="B10:V10"/>
    <mergeCell ref="B12:V12"/>
    <mergeCell ref="B7:L7"/>
    <mergeCell ref="B9:L9"/>
    <mergeCell ref="B11:L11"/>
    <mergeCell ref="B17:V17"/>
    <mergeCell ref="B19:V20"/>
    <mergeCell ref="B21:V21"/>
    <mergeCell ref="B23:V23"/>
    <mergeCell ref="B24:V24"/>
  </mergeCells>
  <hyperlinks>
    <hyperlink ref="B6:L6" location="'EU AE1'!A1" display="Šablona EU AE1 – Zatížená a nezatížená aktiva" xr:uid="{00000000-0004-0000-6F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theme="9" tint="0.79998168889431442"/>
  </sheetPr>
  <dimension ref="A1:BD34"/>
  <sheetViews>
    <sheetView showGridLines="0" view="pageLayout" zoomScaleNormal="100" workbookViewId="0">
      <selection activeCell="A2" sqref="A2:G2"/>
    </sheetView>
  </sheetViews>
  <sheetFormatPr defaultColWidth="8.88671875" defaultRowHeight="13.2" x14ac:dyDescent="0.3"/>
  <cols>
    <col min="1" max="1" width="6.33203125" style="419" customWidth="1"/>
    <col min="2" max="2" width="52.88671875" style="419" customWidth="1"/>
    <col min="3" max="3" width="13.5546875" style="419" customWidth="1"/>
    <col min="4" max="6" width="13.109375" style="419" customWidth="1"/>
    <col min="7" max="7" width="12.5546875" style="419" customWidth="1"/>
    <col min="8" max="8" width="17.6640625" style="419" customWidth="1"/>
    <col min="9" max="11" width="17.6640625" style="409" customWidth="1"/>
    <col min="12" max="12" width="19.33203125" style="409" customWidth="1"/>
    <col min="13" max="14" width="17.6640625" style="409" customWidth="1"/>
    <col min="15" max="15" width="13.6640625" style="409" customWidth="1"/>
    <col min="16" max="56" width="8.88671875" style="409"/>
    <col min="57" max="16384" width="8.88671875" style="419"/>
  </cols>
  <sheetData>
    <row r="1" spans="1:10" s="409" customFormat="1" ht="18" x14ac:dyDescent="0.3">
      <c r="A1" s="433" t="s">
        <v>1848</v>
      </c>
      <c r="B1" s="433"/>
      <c r="G1" s="409" t="s">
        <v>165</v>
      </c>
      <c r="H1" s="409" t="s">
        <v>1337</v>
      </c>
    </row>
    <row r="2" spans="1:10" ht="30.75" customHeight="1" x14ac:dyDescent="0.3">
      <c r="A2" s="1252" t="s">
        <v>1819</v>
      </c>
      <c r="B2" s="1252"/>
      <c r="C2" s="1252"/>
      <c r="D2" s="1252"/>
      <c r="E2" s="1252"/>
      <c r="F2" s="1252"/>
      <c r="G2" s="1252"/>
      <c r="H2" s="604"/>
    </row>
    <row r="3" spans="1:10" ht="14.4" x14ac:dyDescent="0.3">
      <c r="A3"/>
      <c r="B3"/>
      <c r="C3" s="409"/>
      <c r="D3" s="409"/>
      <c r="E3" s="409"/>
      <c r="F3" s="409"/>
      <c r="G3" s="409"/>
      <c r="H3" s="409"/>
    </row>
    <row r="4" spans="1:10" x14ac:dyDescent="0.3">
      <c r="A4" s="409"/>
      <c r="B4" s="409"/>
      <c r="C4" s="409"/>
      <c r="D4" s="409"/>
      <c r="E4" s="409"/>
      <c r="F4" s="409"/>
      <c r="G4" s="409"/>
      <c r="H4" s="409"/>
    </row>
    <row r="5" spans="1:10" s="409" customFormat="1" ht="14.4" x14ac:dyDescent="0.3">
      <c r="A5" s="613"/>
      <c r="B5" s="613"/>
      <c r="C5" s="603" t="s">
        <v>6</v>
      </c>
      <c r="D5" s="603" t="s">
        <v>7</v>
      </c>
      <c r="E5" s="603" t="s">
        <v>8</v>
      </c>
      <c r="F5" s="603" t="s">
        <v>43</v>
      </c>
      <c r="G5" s="612" t="s">
        <v>44</v>
      </c>
    </row>
    <row r="6" spans="1:10" s="409" customFormat="1" ht="14.4" x14ac:dyDescent="0.3">
      <c r="A6" s="613"/>
      <c r="B6" s="613"/>
      <c r="C6" s="606" t="s">
        <v>9</v>
      </c>
      <c r="D6" s="614" t="s">
        <v>10</v>
      </c>
      <c r="E6" s="614" t="s">
        <v>45</v>
      </c>
      <c r="F6" s="614" t="s">
        <v>46</v>
      </c>
      <c r="G6" s="615" t="s">
        <v>47</v>
      </c>
    </row>
    <row r="7" spans="1:10" s="409" customFormat="1" ht="14.4" x14ac:dyDescent="0.3">
      <c r="A7" s="1629" t="s">
        <v>1820</v>
      </c>
      <c r="B7" s="1630"/>
      <c r="C7" s="1630"/>
      <c r="D7" s="1630"/>
      <c r="E7" s="1630"/>
      <c r="F7" s="1630"/>
      <c r="G7" s="1630"/>
    </row>
    <row r="8" spans="1:10" s="409" customFormat="1" ht="24.75" customHeight="1" x14ac:dyDescent="0.3">
      <c r="A8" s="459">
        <v>1</v>
      </c>
      <c r="B8" s="460" t="s">
        <v>1849</v>
      </c>
      <c r="C8" s="460"/>
      <c r="D8" s="460"/>
      <c r="E8" s="460"/>
      <c r="F8" s="460"/>
      <c r="G8" s="611"/>
      <c r="H8" s="461"/>
      <c r="I8" s="461"/>
      <c r="J8" s="461"/>
    </row>
    <row r="9" spans="1:10" s="409" customFormat="1" ht="43.2" x14ac:dyDescent="0.3">
      <c r="A9" s="459">
        <v>2</v>
      </c>
      <c r="B9" s="460" t="s">
        <v>1821</v>
      </c>
      <c r="C9" s="460"/>
      <c r="D9" s="460"/>
      <c r="E9" s="460"/>
      <c r="F9" s="460"/>
      <c r="G9" s="611"/>
      <c r="H9" s="463"/>
      <c r="I9" s="463"/>
      <c r="J9" s="463"/>
    </row>
    <row r="10" spans="1:10" s="409" customFormat="1" ht="57.6" x14ac:dyDescent="0.3">
      <c r="A10" s="459" t="s">
        <v>389</v>
      </c>
      <c r="B10" s="460" t="s">
        <v>1822</v>
      </c>
      <c r="C10" s="460"/>
      <c r="D10" s="460"/>
      <c r="E10" s="460"/>
      <c r="F10" s="460"/>
      <c r="G10" s="611"/>
      <c r="H10" s="463"/>
      <c r="I10" s="463"/>
      <c r="J10" s="463"/>
    </row>
    <row r="11" spans="1:10" s="409" customFormat="1" ht="14.4" x14ac:dyDescent="0.3">
      <c r="A11" s="459">
        <v>3</v>
      </c>
      <c r="B11" s="460" t="s">
        <v>50</v>
      </c>
      <c r="C11" s="460"/>
      <c r="D11" s="460"/>
      <c r="E11" s="460"/>
      <c r="F11" s="460"/>
      <c r="G11" s="611"/>
      <c r="H11" s="463"/>
      <c r="I11" s="463"/>
      <c r="J11" s="463"/>
    </row>
    <row r="12" spans="1:10" s="409" customFormat="1" ht="29.25" customHeight="1" x14ac:dyDescent="0.3">
      <c r="A12" s="459">
        <v>4</v>
      </c>
      <c r="B12" s="460" t="s">
        <v>1823</v>
      </c>
      <c r="C12" s="460"/>
      <c r="D12" s="460"/>
      <c r="E12" s="460"/>
      <c r="F12" s="460"/>
      <c r="G12" s="611"/>
      <c r="H12" s="463"/>
      <c r="I12" s="463"/>
      <c r="J12" s="463"/>
    </row>
    <row r="13" spans="1:10" s="409" customFormat="1" ht="57.6" x14ac:dyDescent="0.3">
      <c r="A13" s="459" t="s">
        <v>1824</v>
      </c>
      <c r="B13" s="460" t="s">
        <v>1825</v>
      </c>
      <c r="C13" s="460"/>
      <c r="D13" s="460"/>
      <c r="E13" s="460"/>
      <c r="F13" s="460"/>
      <c r="G13" s="611"/>
      <c r="H13" s="464"/>
      <c r="I13" s="464"/>
      <c r="J13" s="464"/>
    </row>
    <row r="14" spans="1:10" s="409" customFormat="1" ht="14.4" x14ac:dyDescent="0.3">
      <c r="A14" s="459">
        <v>5</v>
      </c>
      <c r="B14" s="460" t="s">
        <v>348</v>
      </c>
      <c r="C14" s="460"/>
      <c r="D14" s="460"/>
      <c r="E14" s="460"/>
      <c r="F14" s="460"/>
      <c r="G14" s="611"/>
      <c r="H14" s="464"/>
      <c r="I14" s="464"/>
      <c r="J14" s="464"/>
    </row>
    <row r="15" spans="1:10" s="409" customFormat="1" ht="43.2" x14ac:dyDescent="0.3">
      <c r="A15" s="459">
        <v>6</v>
      </c>
      <c r="B15" s="460" t="s">
        <v>1826</v>
      </c>
      <c r="C15" s="460"/>
      <c r="D15" s="460"/>
      <c r="E15" s="460"/>
      <c r="F15" s="460"/>
      <c r="G15" s="611"/>
      <c r="H15" s="464"/>
      <c r="I15" s="464"/>
      <c r="J15" s="464"/>
    </row>
    <row r="16" spans="1:10" s="409" customFormat="1" ht="57.6" x14ac:dyDescent="0.3">
      <c r="A16" s="459" t="s">
        <v>1827</v>
      </c>
      <c r="B16" s="616" t="s">
        <v>1828</v>
      </c>
      <c r="C16" s="460"/>
      <c r="D16" s="460"/>
      <c r="E16" s="460"/>
      <c r="F16" s="460"/>
      <c r="G16" s="611"/>
      <c r="H16" s="419"/>
    </row>
    <row r="17" spans="1:7" ht="14.4" x14ac:dyDescent="0.3">
      <c r="A17" s="1629" t="s">
        <v>1829</v>
      </c>
      <c r="B17" s="1630"/>
      <c r="C17" s="1630"/>
      <c r="D17" s="1630"/>
      <c r="E17" s="1630"/>
      <c r="F17" s="1630"/>
      <c r="G17" s="1630"/>
    </row>
    <row r="18" spans="1:7" ht="14.4" x14ac:dyDescent="0.3">
      <c r="A18" s="459">
        <v>7</v>
      </c>
      <c r="B18" s="460" t="s">
        <v>1830</v>
      </c>
      <c r="C18" s="460"/>
      <c r="D18" s="460"/>
      <c r="E18" s="460"/>
      <c r="F18" s="460"/>
      <c r="G18" s="611"/>
    </row>
    <row r="19" spans="1:7" ht="43.2" x14ac:dyDescent="0.3">
      <c r="A19" s="459">
        <v>8</v>
      </c>
      <c r="B19" s="460" t="s">
        <v>1831</v>
      </c>
      <c r="C19" s="460"/>
      <c r="D19" s="460"/>
      <c r="E19" s="460"/>
      <c r="F19" s="460"/>
      <c r="G19" s="611"/>
    </row>
    <row r="20" spans="1:7" ht="14.4" x14ac:dyDescent="0.3">
      <c r="A20" s="1629" t="s">
        <v>1832</v>
      </c>
      <c r="B20" s="1630"/>
      <c r="C20" s="1630"/>
      <c r="D20" s="1630"/>
      <c r="E20" s="1630"/>
      <c r="F20" s="1630"/>
      <c r="G20" s="1630"/>
    </row>
    <row r="21" spans="1:7" ht="28.8" x14ac:dyDescent="0.3">
      <c r="A21" s="459">
        <v>9</v>
      </c>
      <c r="B21" s="460" t="s">
        <v>1833</v>
      </c>
      <c r="C21" s="460"/>
      <c r="D21" s="460"/>
      <c r="E21" s="460"/>
      <c r="F21" s="460"/>
      <c r="G21" s="611"/>
    </row>
    <row r="22" spans="1:7" ht="57.6" x14ac:dyDescent="0.3">
      <c r="A22" s="459">
        <v>10</v>
      </c>
      <c r="B22" s="460" t="s">
        <v>1834</v>
      </c>
      <c r="C22" s="460"/>
      <c r="D22" s="460"/>
      <c r="E22" s="460"/>
      <c r="F22" s="460"/>
      <c r="G22" s="611"/>
    </row>
    <row r="23" spans="1:7" ht="72" x14ac:dyDescent="0.3">
      <c r="A23" s="459" t="s">
        <v>1835</v>
      </c>
      <c r="B23" s="460" t="s">
        <v>1836</v>
      </c>
      <c r="C23" s="460"/>
      <c r="D23" s="460"/>
      <c r="E23" s="460"/>
      <c r="F23" s="460"/>
      <c r="G23" s="611"/>
    </row>
    <row r="24" spans="1:7" ht="14.4" x14ac:dyDescent="0.3">
      <c r="A24" s="459">
        <v>11</v>
      </c>
      <c r="B24" s="460" t="s">
        <v>1837</v>
      </c>
      <c r="C24" s="460"/>
      <c r="D24" s="460"/>
      <c r="E24" s="460"/>
      <c r="F24" s="460"/>
      <c r="G24" s="611"/>
    </row>
    <row r="25" spans="1:7" ht="43.2" x14ac:dyDescent="0.3">
      <c r="A25" s="459">
        <v>12</v>
      </c>
      <c r="B25" s="460" t="s">
        <v>1838</v>
      </c>
      <c r="C25" s="460"/>
      <c r="D25" s="460"/>
      <c r="E25" s="460"/>
      <c r="F25" s="460"/>
      <c r="G25" s="611"/>
    </row>
    <row r="26" spans="1:7" ht="72" x14ac:dyDescent="0.3">
      <c r="A26" s="459" t="s">
        <v>1839</v>
      </c>
      <c r="B26" s="460" t="s">
        <v>1840</v>
      </c>
      <c r="C26" s="460"/>
      <c r="D26" s="460"/>
      <c r="E26" s="460"/>
      <c r="F26" s="460"/>
      <c r="G26" s="611"/>
    </row>
    <row r="27" spans="1:7" ht="28.8" x14ac:dyDescent="0.3">
      <c r="A27" s="459">
        <v>13</v>
      </c>
      <c r="B27" s="460" t="s">
        <v>1841</v>
      </c>
      <c r="C27" s="460"/>
      <c r="D27" s="460"/>
      <c r="E27" s="460"/>
      <c r="F27" s="460"/>
      <c r="G27" s="611"/>
    </row>
    <row r="28" spans="1:7" ht="57.6" x14ac:dyDescent="0.3">
      <c r="A28" s="459">
        <v>14</v>
      </c>
      <c r="B28" s="460" t="s">
        <v>1842</v>
      </c>
      <c r="C28" s="460"/>
      <c r="D28" s="460"/>
      <c r="E28" s="460"/>
      <c r="F28" s="460"/>
      <c r="G28" s="611"/>
    </row>
    <row r="29" spans="1:7" ht="84" customHeight="1" x14ac:dyDescent="0.3">
      <c r="A29" s="459" t="s">
        <v>1843</v>
      </c>
      <c r="B29" s="460" t="s">
        <v>1844</v>
      </c>
      <c r="C29" s="460"/>
      <c r="D29" s="460"/>
      <c r="E29" s="460"/>
      <c r="F29" s="460"/>
      <c r="G29" s="611"/>
    </row>
    <row r="30" spans="1:7" ht="14.4" x14ac:dyDescent="0.3">
      <c r="A30" s="1629" t="s">
        <v>79</v>
      </c>
      <c r="B30" s="1630"/>
      <c r="C30" s="1630"/>
      <c r="D30" s="1630"/>
      <c r="E30" s="1630"/>
      <c r="F30" s="1630"/>
      <c r="G30" s="1630"/>
    </row>
    <row r="31" spans="1:7" ht="14.4" x14ac:dyDescent="0.3">
      <c r="A31" s="459">
        <v>15</v>
      </c>
      <c r="B31" s="460" t="s">
        <v>1845</v>
      </c>
      <c r="C31" s="460"/>
      <c r="D31" s="460"/>
      <c r="E31" s="460"/>
      <c r="F31" s="460"/>
      <c r="G31" s="611"/>
    </row>
    <row r="32" spans="1:7" ht="14.4" x14ac:dyDescent="0.3">
      <c r="A32" s="459">
        <v>16</v>
      </c>
      <c r="B32" s="460" t="s">
        <v>79</v>
      </c>
      <c r="C32" s="460"/>
      <c r="D32" s="460"/>
      <c r="E32" s="460"/>
      <c r="F32" s="460"/>
      <c r="G32" s="611"/>
    </row>
    <row r="33" spans="1:7" ht="43.2" x14ac:dyDescent="0.3">
      <c r="A33" s="459">
        <v>17</v>
      </c>
      <c r="B33" s="460" t="s">
        <v>1846</v>
      </c>
      <c r="C33" s="460"/>
      <c r="D33" s="460"/>
      <c r="E33" s="460"/>
      <c r="F33" s="460"/>
      <c r="G33" s="611"/>
    </row>
    <row r="34" spans="1:7" ht="14.4" x14ac:dyDescent="0.3">
      <c r="A34" s="459" t="s">
        <v>1847</v>
      </c>
      <c r="B34" s="460" t="s">
        <v>348</v>
      </c>
      <c r="C34" s="460"/>
      <c r="D34" s="460"/>
      <c r="E34" s="460"/>
      <c r="F34" s="460"/>
      <c r="G34" s="611"/>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113</vt:i4>
      </vt:variant>
      <vt:variant>
        <vt:lpstr>Pojmenované oblasti</vt:lpstr>
      </vt:variant>
      <vt:variant>
        <vt:i4>17</vt:i4>
      </vt:variant>
    </vt:vector>
  </HeadingPairs>
  <TitlesOfParts>
    <vt:vector size="130" baseType="lpstr">
      <vt:lpstr>Definice_Legenda</vt:lpstr>
      <vt:lpstr>OBSAH</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vt:lpstr>
      <vt:lpstr>EU CR1-A</vt:lpstr>
      <vt:lpstr>EU CR2</vt:lpstr>
      <vt:lpstr>EU CR2a</vt:lpstr>
      <vt:lpstr>EU CQ1</vt:lpstr>
      <vt:lpstr>EU CQ2</vt:lpstr>
      <vt:lpstr>EU CQ3</vt:lpstr>
      <vt:lpstr>EU CQ4</vt:lpstr>
      <vt:lpstr> EU CQ5</vt:lpstr>
      <vt:lpstr>EU CQ6</vt:lpstr>
      <vt:lpstr>EU CQ7</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PŘÍLOHA XXXVII</vt:lpstr>
      <vt:lpstr>EU IRRBBA</vt:lpstr>
      <vt:lpstr>EU IRRBB1</vt:lpstr>
      <vt:lpstr>EBA_GL_2018_01</vt:lpstr>
      <vt:lpstr>IFRS9 (468)</vt:lpstr>
      <vt:lpstr>'EU MR1'!_ftn1</vt:lpstr>
      <vt:lpstr>'EU MR1'!_ftnref1</vt:lpstr>
      <vt:lpstr>'EU LI1 '!_Toc483499698</vt:lpstr>
      <vt:lpstr>'EU CC1'!Názvy_tisku</vt:lpstr>
      <vt:lpstr>'EU CR3'!Oblast_tisku</vt:lpstr>
      <vt:lpstr>'EU CR6-A'!Oblast_tisku</vt:lpstr>
      <vt:lpstr>'EU CR7'!Oblast_tisku</vt:lpstr>
      <vt:lpstr>'EU CR9'!Oblast_tisku</vt:lpstr>
      <vt:lpstr>'EU CR9.1'!Oblast_tisku</vt:lpstr>
      <vt:lpstr>'EU LRA'!Oblast_tisku</vt:lpstr>
      <vt:lpstr>'EU CC1'!Oblast_tisku</vt:lpstr>
      <vt:lpstr>'EU LI1 '!Oblast_tisku</vt:lpstr>
      <vt:lpstr>'EU LR1 – LRSum'!Oblast_tisku</vt:lpstr>
      <vt:lpstr>'EU LR2 – LRCom'!Oblast_tisku</vt:lpstr>
      <vt:lpstr>'EU LR3 – LRSpl'!Oblast_tisku</vt:lpstr>
      <vt:lpstr>'EU SEC5'!Oblast_tisku</vt:lpstr>
      <vt:lpstr>OBSAH!Oblast_tisku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2023-04-26T17:21:37Z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2a6524ed-fb1a-49fd-bafe-15c5e5ffd047_Enabled">
    <vt:lpwstr>true</vt:lpwstr>
  </property>
  <property fmtid="{D5CDD505-2E9C-101B-9397-08002B2CF9AE}" pid="4" name="MSIP_Label_2a6524ed-fb1a-49fd-bafe-15c5e5ffd047_SetDate">
    <vt:lpwstr>2023-02-15T10:37:22Z</vt:lpwstr>
  </property>
  <property fmtid="{D5CDD505-2E9C-101B-9397-08002B2CF9AE}" pid="5" name="MSIP_Label_2a6524ed-fb1a-49fd-bafe-15c5e5ffd047_Method">
    <vt:lpwstr>Standard</vt:lpwstr>
  </property>
  <property fmtid="{D5CDD505-2E9C-101B-9397-08002B2CF9AE}" pid="6" name="MSIP_Label_2a6524ed-fb1a-49fd-bafe-15c5e5ffd047_Name">
    <vt:lpwstr>Internal</vt:lpwstr>
  </property>
  <property fmtid="{D5CDD505-2E9C-101B-9397-08002B2CF9AE}" pid="7" name="MSIP_Label_2a6524ed-fb1a-49fd-bafe-15c5e5ffd047_SiteId">
    <vt:lpwstr>9b511fda-f0b1-43a5-b06e-1e720f64520a</vt:lpwstr>
  </property>
  <property fmtid="{D5CDD505-2E9C-101B-9397-08002B2CF9AE}" pid="8" name="MSIP_Label_2a6524ed-fb1a-49fd-bafe-15c5e5ffd047_ActionId">
    <vt:lpwstr>80171f33-b6fa-4662-83b1-2d4dee1c82de</vt:lpwstr>
  </property>
  <property fmtid="{D5CDD505-2E9C-101B-9397-08002B2CF9AE}" pid="9" name="MSIP_Label_2a6524ed-fb1a-49fd-bafe-15c5e5ffd047_ContentBits">
    <vt:lpwstr>0</vt:lpwstr>
  </property>
</Properties>
</file>