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_Reporting_2023\Vyk_2023\Údaje ke zveřejnění\Data na web\2Q 2023\"/>
    </mc:Choice>
  </mc:AlternateContent>
  <xr:revisionPtr revIDLastSave="0" documentId="13_ncr:1_{950F24D0-2CE7-49EA-8599-3FB92DCA9840}" xr6:coauthVersionLast="47" xr6:coauthVersionMax="47" xr10:uidLastSave="{00000000-0000-0000-0000-000000000000}"/>
  <bookViews>
    <workbookView xWindow="1080" yWindow="2676" windowWidth="22548" windowHeight="8448" tabRatio="310" xr2:uid="{00000000-000D-0000-FFFF-FFFF00000000}"/>
  </bookViews>
  <sheets>
    <sheet name="30.6.2023" sheetId="41" r:id="rId1"/>
    <sheet name="31.3.2023" sheetId="40" r:id="rId2"/>
    <sheet name="31.12.2022" sheetId="39" r:id="rId3"/>
    <sheet name="30.9.2022" sheetId="38" r:id="rId4"/>
    <sheet name="30.6.2022" sheetId="37" r:id="rId5"/>
    <sheet name="31.3.2022" sheetId="36" r:id="rId6"/>
    <sheet name="31.12.2021" sheetId="34" r:id="rId7"/>
    <sheet name="30.09.2021" sheetId="33" r:id="rId8"/>
    <sheet name="30.06.2021 (2)" sheetId="35" r:id="rId9"/>
    <sheet name="30.06.2021" sheetId="32" r:id="rId10"/>
    <sheet name="31.3.2021" sheetId="31" r:id="rId11"/>
    <sheet name="31.12.2020" sheetId="30" r:id="rId12"/>
    <sheet name="30.9.2020" sheetId="29" r:id="rId13"/>
    <sheet name="30.6.2020" sheetId="28" r:id="rId14"/>
    <sheet name="31.3.2020" sheetId="27" r:id="rId15"/>
    <sheet name="31.12.2019" sheetId="26" r:id="rId16"/>
    <sheet name="30.9.2019" sheetId="25" r:id="rId17"/>
    <sheet name="30.6.2019" sheetId="24" r:id="rId18"/>
    <sheet name="31.3.2019" sheetId="23" r:id="rId19"/>
    <sheet name="31.12.2018" sheetId="22" r:id="rId20"/>
    <sheet name="30.9.2018" sheetId="21" r:id="rId21"/>
    <sheet name="30.6.2018" sheetId="20" r:id="rId22"/>
    <sheet name="31.3.2018" sheetId="18" r:id="rId23"/>
    <sheet name="31.12.2017" sheetId="17" r:id="rId24"/>
    <sheet name="30.9.2017" sheetId="16" r:id="rId25"/>
    <sheet name="30.6.2017" sheetId="15" r:id="rId26"/>
    <sheet name="31.3.2017" sheetId="14" r:id="rId27"/>
    <sheet name="31.12.2016" sheetId="13" r:id="rId28"/>
    <sheet name="30.09.2016 " sheetId="12" r:id="rId29"/>
    <sheet name="30.06.2016" sheetId="11" r:id="rId30"/>
    <sheet name="31.03.2016" sheetId="10" r:id="rId31"/>
    <sheet name="31.12.2015  " sheetId="9" r:id="rId32"/>
    <sheet name="30.9.2015 " sheetId="8" r:id="rId33"/>
    <sheet name="30.6.2015 " sheetId="7" r:id="rId34"/>
    <sheet name="31.3.2015" sheetId="6" r:id="rId35"/>
    <sheet name="31.12.2014" sheetId="5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5" l="1"/>
  <c r="H4" i="12"/>
  <c r="H5" i="12"/>
  <c r="H5" i="11"/>
  <c r="H4" i="11"/>
  <c r="H5" i="10"/>
  <c r="H4" i="10"/>
  <c r="H5" i="9"/>
  <c r="H4" i="9"/>
  <c r="H4" i="8"/>
  <c r="H5" i="8"/>
  <c r="H4" i="7"/>
</calcChain>
</file>

<file path=xl/sharedStrings.xml><?xml version="1.0" encoding="utf-8"?>
<sst xmlns="http://schemas.openxmlformats.org/spreadsheetml/2006/main" count="396" uniqueCount="13">
  <si>
    <t>Centrální banky ( rezidenti a nerezidenti)</t>
  </si>
  <si>
    <t>Vládní instituce ( rezid. a nerezid) a ostat. mez. instituce</t>
  </si>
  <si>
    <t>Úvěrové instituce (rezid. a nerezidenti) a mez. rozv. banky</t>
  </si>
  <si>
    <t>Ostatní finační instituce bez  nez. ist. sloužící domácnostem (reziden</t>
  </si>
  <si>
    <t>Nefinanční podniky ( rezidenti a nerezidenti)</t>
  </si>
  <si>
    <t>Úvěry a pohledávky celkem</t>
  </si>
  <si>
    <t>CELKEM</t>
  </si>
  <si>
    <t>Vklady celkem</t>
  </si>
  <si>
    <t>Standard ČBA č. 31</t>
  </si>
  <si>
    <t>v tis. Kč</t>
  </si>
  <si>
    <t>Domácnosti, SVJ a neziskové instituce sloužící domácnostem (Rez. + Ner)</t>
  </si>
  <si>
    <t>Ostatní finační instituce bez  nez. ist. sloužící domácnostem (rezid. + nerezid.)</t>
  </si>
  <si>
    <t>Domácnosti, SVJ a neziskové instituce sloužící domácnostem (rezid. + nerezid.)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</si>
</sst>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9" xfId="0" applyNumberFormat="1" applyBorder="1"/>
    <xf numFmtId="3" fontId="0" fillId="0" borderId="7" xfId="0" applyNumberFormat="1" applyBorder="1"/>
    <xf numFmtId="4" fontId="0" fillId="0" borderId="0" xfId="0" applyNumberFormat="1"/>
    <xf numFmtId="3" fontId="0" fillId="0" borderId="10" xfId="0" applyNumberFormat="1" applyBorder="1"/>
    <xf numFmtId="3" fontId="0" fillId="0" borderId="11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3" fontId="0" fillId="0" borderId="0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0" fontId="0" fillId="0" borderId="17" xfId="0" applyBorder="1" applyAlignment="1">
      <alignment horizontal="center" vertical="center" wrapText="1"/>
    </xf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824A-6F3C-45DC-8F9E-EBB52A8259B0}">
  <sheetPr>
    <tabColor rgb="FF92D050"/>
  </sheetPr>
  <dimension ref="A1:J5"/>
  <sheetViews>
    <sheetView tabSelected="1" workbookViewId="0">
      <selection activeCell="C9" sqref="C9"/>
    </sheetView>
  </sheetViews>
  <sheetFormatPr defaultRowHeight="14.4" x14ac:dyDescent="0.3"/>
  <cols>
    <col min="1" max="1" width="25.6640625" customWidth="1"/>
    <col min="2" max="8" width="15.109375" customWidth="1"/>
    <col min="10" max="10" width="15.109375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45107</v>
      </c>
    </row>
    <row r="3" spans="1:10" ht="72.599999999999994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183302116.03081</v>
      </c>
      <c r="C4" s="15">
        <v>413340.00162</v>
      </c>
      <c r="D4" s="15">
        <v>21402860.592520002</v>
      </c>
      <c r="E4" s="15">
        <v>47710803.827330001</v>
      </c>
      <c r="F4" s="15">
        <v>129185025.02101</v>
      </c>
      <c r="G4" s="15">
        <v>178431583.20407</v>
      </c>
      <c r="H4" s="18">
        <v>560445728.67735994</v>
      </c>
      <c r="J4" s="27"/>
    </row>
    <row r="5" spans="1:10" ht="15" thickBot="1" x14ac:dyDescent="0.35">
      <c r="A5" s="22" t="s">
        <v>7</v>
      </c>
      <c r="B5" s="13">
        <v>0</v>
      </c>
      <c r="C5" s="15">
        <v>40002067.108220004</v>
      </c>
      <c r="D5" s="15">
        <v>23281723.736120004</v>
      </c>
      <c r="E5" s="18">
        <v>23164231.837470002</v>
      </c>
      <c r="F5" s="15">
        <v>143781620.75419998</v>
      </c>
      <c r="G5" s="18">
        <v>328246637.24786001</v>
      </c>
      <c r="H5" s="13">
        <v>558476280.68387008</v>
      </c>
      <c r="J5" s="27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E2A7-46D5-45FF-9FBF-C7C0FDB5B9EF}">
  <dimension ref="A1:J13"/>
  <sheetViews>
    <sheetView workbookViewId="0">
      <selection activeCell="B4" sqref="B4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44377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203942958.99618</v>
      </c>
      <c r="C4" s="15">
        <v>854284.90691999998</v>
      </c>
      <c r="D4" s="15">
        <v>4459922.0334000001</v>
      </c>
      <c r="E4" s="15">
        <v>34719983.702589996</v>
      </c>
      <c r="F4" s="15">
        <v>96301896.867059991</v>
      </c>
      <c r="G4" s="15">
        <v>119153939.9083</v>
      </c>
      <c r="H4" s="18">
        <v>459432986.41444993</v>
      </c>
      <c r="J4" s="23"/>
    </row>
    <row r="5" spans="1:10" ht="15" thickBot="1" x14ac:dyDescent="0.35">
      <c r="A5" s="22" t="s">
        <v>7</v>
      </c>
      <c r="B5" s="13">
        <v>0</v>
      </c>
      <c r="C5" s="15">
        <v>11274959.81655</v>
      </c>
      <c r="D5" s="15">
        <v>32659776.99729</v>
      </c>
      <c r="E5" s="15">
        <v>8678727.2528300006</v>
      </c>
      <c r="F5" s="15">
        <v>133931813.89893998</v>
      </c>
      <c r="G5" s="15">
        <v>256914717.67764002</v>
      </c>
      <c r="H5" s="18">
        <v>443459995.64324999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8245-953C-4F16-B33E-AF0089D548DB}">
  <dimension ref="A1:J13"/>
  <sheetViews>
    <sheetView workbookViewId="0">
      <selection activeCell="A12" sqref="A12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44286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139841553.02283001</v>
      </c>
      <c r="C4" s="15">
        <v>915287.38264999981</v>
      </c>
      <c r="D4" s="15">
        <v>3393784.3200000003</v>
      </c>
      <c r="E4" s="15">
        <v>32999041.285349999</v>
      </c>
      <c r="F4" s="15">
        <v>96605152.692769989</v>
      </c>
      <c r="G4" s="15">
        <v>117861527.38902001</v>
      </c>
      <c r="H4" s="18">
        <v>391616346.09262002</v>
      </c>
      <c r="J4" s="23"/>
    </row>
    <row r="5" spans="1:10" ht="15" thickBot="1" x14ac:dyDescent="0.35">
      <c r="A5" s="22" t="s">
        <v>7</v>
      </c>
      <c r="B5" s="13">
        <v>0</v>
      </c>
      <c r="C5" s="15">
        <v>11197617.220369998</v>
      </c>
      <c r="D5" s="15">
        <v>33480022.921999998</v>
      </c>
      <c r="E5" s="15">
        <v>10930754.88676</v>
      </c>
      <c r="F5" s="15">
        <v>131714320.78583001</v>
      </c>
      <c r="G5" s="15">
        <v>203807983.34057</v>
      </c>
      <c r="H5" s="18">
        <v>391130699.15552998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1071-8890-4E8C-8B71-F0F2337CA4DF}">
  <dimension ref="A1:J13"/>
  <sheetViews>
    <sheetView workbookViewId="0">
      <selection activeCell="C13" sqref="C1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44196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103319182.46643999</v>
      </c>
      <c r="C4" s="15">
        <v>989047.10346000001</v>
      </c>
      <c r="D4" s="15">
        <v>3931436.0352600003</v>
      </c>
      <c r="E4" s="15">
        <v>33906151.895479999</v>
      </c>
      <c r="F4" s="15">
        <v>96226512.47694999</v>
      </c>
      <c r="G4" s="15">
        <v>118241251.94882999</v>
      </c>
      <c r="H4" s="18">
        <v>356613581.92641997</v>
      </c>
      <c r="J4" s="23"/>
    </row>
    <row r="5" spans="1:10" ht="15" thickBot="1" x14ac:dyDescent="0.35">
      <c r="A5" s="22" t="s">
        <v>7</v>
      </c>
      <c r="B5" s="13">
        <v>0</v>
      </c>
      <c r="C5" s="15">
        <v>8277323.2915000003</v>
      </c>
      <c r="D5" s="15">
        <v>16453093.14501</v>
      </c>
      <c r="E5" s="15">
        <v>8612817.42086</v>
      </c>
      <c r="F5" s="15">
        <v>125533633.84121999</v>
      </c>
      <c r="G5" s="15">
        <v>192249112.84494999</v>
      </c>
      <c r="H5" s="18">
        <v>351125980.54354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5ABD-39F1-47F8-BBB0-0327225839EE}">
  <dimension ref="A1:J13"/>
  <sheetViews>
    <sheetView workbookViewId="0">
      <selection activeCell="K7" sqref="K7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44104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108626344.84563001</v>
      </c>
      <c r="C4" s="15">
        <v>1276856.2745099999</v>
      </c>
      <c r="D4" s="15">
        <v>5387130.3750599995</v>
      </c>
      <c r="E4" s="15">
        <v>34611681.511670001</v>
      </c>
      <c r="F4" s="15">
        <v>100456564.23371001</v>
      </c>
      <c r="G4" s="15">
        <v>118349762.61355001</v>
      </c>
      <c r="H4" s="18">
        <v>368708339.85413003</v>
      </c>
      <c r="J4" s="23"/>
    </row>
    <row r="5" spans="1:10" ht="15" thickBot="1" x14ac:dyDescent="0.35">
      <c r="A5" s="22" t="s">
        <v>7</v>
      </c>
      <c r="B5" s="13">
        <v>0</v>
      </c>
      <c r="C5" s="15">
        <v>10891577.103819998</v>
      </c>
      <c r="D5" s="15">
        <v>37042675.64057</v>
      </c>
      <c r="E5" s="15">
        <v>15125720.739670003</v>
      </c>
      <c r="F5" s="15">
        <v>113771833.69474003</v>
      </c>
      <c r="G5" s="15">
        <v>184317015.66923001</v>
      </c>
      <c r="H5" s="18">
        <v>361148822.84803003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H5" sqref="H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44012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101986820.88467002</v>
      </c>
      <c r="C4" s="15">
        <v>1346003.0147200001</v>
      </c>
      <c r="D4" s="15">
        <v>6760400.8382799998</v>
      </c>
      <c r="E4" s="15">
        <v>32717271.964460004</v>
      </c>
      <c r="F4" s="15">
        <v>100102596.85557</v>
      </c>
      <c r="G4" s="15">
        <v>118008140.15478</v>
      </c>
      <c r="H4" s="18">
        <v>360921233.71248007</v>
      </c>
      <c r="J4" s="23"/>
    </row>
    <row r="5" spans="1:10" ht="15" thickBot="1" x14ac:dyDescent="0.35">
      <c r="A5" s="22" t="s">
        <v>7</v>
      </c>
      <c r="B5" s="13">
        <v>0</v>
      </c>
      <c r="C5" s="15">
        <v>17178788.740289997</v>
      </c>
      <c r="D5" s="15">
        <v>31153404.449239999</v>
      </c>
      <c r="E5" s="15">
        <v>13523841.715370001</v>
      </c>
      <c r="F5" s="15">
        <v>110515952.94424</v>
      </c>
      <c r="G5" s="15">
        <v>178916875.03145</v>
      </c>
      <c r="H5" s="18">
        <v>351288862.88058996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H5" sqref="H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43921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86299809.963770002</v>
      </c>
      <c r="C4" s="15">
        <v>1462698.49459</v>
      </c>
      <c r="D4" s="15">
        <v>4990417.0720100002</v>
      </c>
      <c r="E4" s="15">
        <v>32305405.05559</v>
      </c>
      <c r="F4" s="15">
        <v>102544056.77068</v>
      </c>
      <c r="G4" s="15">
        <v>116689502.09783</v>
      </c>
      <c r="H4" s="18">
        <v>344291889.45446998</v>
      </c>
      <c r="J4" s="23"/>
    </row>
    <row r="5" spans="1:10" ht="15" thickBot="1" x14ac:dyDescent="0.35">
      <c r="A5" s="22" t="s">
        <v>7</v>
      </c>
      <c r="B5" s="13">
        <v>0</v>
      </c>
      <c r="C5" s="15">
        <v>10791922.32814</v>
      </c>
      <c r="D5" s="15">
        <v>22426369.30105</v>
      </c>
      <c r="E5" s="15">
        <v>13397953.78334</v>
      </c>
      <c r="F5" s="15">
        <v>99982356.45209001</v>
      </c>
      <c r="G5" s="15">
        <v>172150819.94347</v>
      </c>
      <c r="H5" s="18">
        <v>318749421.80808997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"/>
  <sheetViews>
    <sheetView workbookViewId="0">
      <selection activeCell="B4" sqref="B4:H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43830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95714372.026430011</v>
      </c>
      <c r="C4" s="15">
        <v>1513749.22113</v>
      </c>
      <c r="D4" s="15">
        <v>2666692.4996400001</v>
      </c>
      <c r="E4" s="15">
        <v>29756336.366610002</v>
      </c>
      <c r="F4" s="15">
        <v>98563039.997160003</v>
      </c>
      <c r="G4" s="15">
        <v>116811071.81197</v>
      </c>
      <c r="H4" s="18">
        <v>345025261.92294002</v>
      </c>
      <c r="J4" s="23"/>
    </row>
    <row r="5" spans="1:10" ht="15" thickBot="1" x14ac:dyDescent="0.35">
      <c r="A5" s="22" t="s">
        <v>7</v>
      </c>
      <c r="B5" s="13">
        <v>0</v>
      </c>
      <c r="C5" s="15">
        <v>8847333.9195300005</v>
      </c>
      <c r="D5" s="15">
        <v>25208993.657000002</v>
      </c>
      <c r="E5" s="15">
        <v>13057085.672940001</v>
      </c>
      <c r="F5" s="15">
        <v>101828196.70988001</v>
      </c>
      <c r="G5" s="15">
        <v>166958200.71913999</v>
      </c>
      <c r="H5" s="18">
        <v>315899810.67849004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workbookViewId="0">
      <selection activeCell="D6" sqref="D6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43738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91265351.63023001</v>
      </c>
      <c r="C4" s="15">
        <v>1616357.0706999998</v>
      </c>
      <c r="D4" s="15">
        <v>5130739.0621600002</v>
      </c>
      <c r="E4" s="15">
        <v>30819008.6961</v>
      </c>
      <c r="F4" s="15">
        <v>99498964.293219998</v>
      </c>
      <c r="G4" s="15">
        <v>116190933.01523001</v>
      </c>
      <c r="H4" s="18">
        <v>344521353.76763999</v>
      </c>
      <c r="J4" s="23"/>
    </row>
    <row r="5" spans="1:10" ht="15" thickBot="1" x14ac:dyDescent="0.35">
      <c r="A5" s="22" t="s">
        <v>7</v>
      </c>
      <c r="B5" s="13">
        <v>0</v>
      </c>
      <c r="C5" s="15">
        <v>9596191.7611899991</v>
      </c>
      <c r="D5" s="15">
        <v>29250713.601220001</v>
      </c>
      <c r="E5" s="15">
        <v>10364842.98504</v>
      </c>
      <c r="F5" s="15">
        <v>92777425.206619993</v>
      </c>
      <c r="G5" s="15">
        <v>162353646.10281998</v>
      </c>
      <c r="H5" s="18">
        <v>304342819.65688998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workbookViewId="0">
      <selection activeCell="B3" sqref="B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43646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96120070.17667</v>
      </c>
      <c r="C4" s="15">
        <v>1682461.26657</v>
      </c>
      <c r="D4" s="15">
        <v>3310596.9991500005</v>
      </c>
      <c r="E4" s="15">
        <v>31097377.566339999</v>
      </c>
      <c r="F4" s="15">
        <v>95940845.949980006</v>
      </c>
      <c r="G4" s="15">
        <v>114257006.70328</v>
      </c>
      <c r="H4" s="18">
        <v>342408358.66199005</v>
      </c>
      <c r="J4" s="23"/>
    </row>
    <row r="5" spans="1:10" ht="15" thickBot="1" x14ac:dyDescent="0.35">
      <c r="A5" s="22" t="s">
        <v>7</v>
      </c>
      <c r="B5" s="13">
        <v>0</v>
      </c>
      <c r="C5" s="15">
        <v>9413557.9422899988</v>
      </c>
      <c r="D5" s="15">
        <v>30319335.849640001</v>
      </c>
      <c r="E5" s="15">
        <v>10198808.01031</v>
      </c>
      <c r="F5" s="15">
        <v>91277733.093229994</v>
      </c>
      <c r="G5" s="15">
        <v>160807872.60523999</v>
      </c>
      <c r="H5" s="18">
        <v>302017307.50071001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D5" sqref="D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43555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85762742.413569987</v>
      </c>
      <c r="C4" s="15">
        <v>1788439.4911099998</v>
      </c>
      <c r="D4" s="15">
        <v>2650859.1402699999</v>
      </c>
      <c r="E4" s="15">
        <v>29534973.97524</v>
      </c>
      <c r="F4" s="15">
        <v>96921719.486549988</v>
      </c>
      <c r="G4" s="15">
        <v>112749891.49261999</v>
      </c>
      <c r="H4" s="18">
        <v>329408625.99935997</v>
      </c>
      <c r="J4" s="23"/>
    </row>
    <row r="5" spans="1:10" ht="15" thickBot="1" x14ac:dyDescent="0.35">
      <c r="A5" s="22" t="s">
        <v>7</v>
      </c>
      <c r="B5" s="13">
        <v>0</v>
      </c>
      <c r="C5" s="15">
        <v>9177950.6483600009</v>
      </c>
      <c r="D5" s="15">
        <v>28265683.077319998</v>
      </c>
      <c r="E5" s="15">
        <v>9194167.6628300026</v>
      </c>
      <c r="F5" s="15">
        <v>90248866.24198997</v>
      </c>
      <c r="G5" s="15">
        <v>157664672.98997003</v>
      </c>
      <c r="H5" s="18">
        <v>294551340.62046999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C769-BA3F-437A-A91F-0B0939125C7E}">
  <dimension ref="A1:J5"/>
  <sheetViews>
    <sheetView workbookViewId="0">
      <selection activeCell="H2" sqref="H2"/>
    </sheetView>
  </sheetViews>
  <sheetFormatPr defaultRowHeight="14.4" x14ac:dyDescent="0.3"/>
  <cols>
    <col min="1" max="1" width="25.6640625" customWidth="1"/>
    <col min="2" max="8" width="15.109375" customWidth="1"/>
    <col min="10" max="10" width="15.109375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45016</v>
      </c>
    </row>
    <row r="3" spans="1:10" ht="72.599999999999994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183235770.71463999</v>
      </c>
      <c r="C4" s="15">
        <v>447442.80007999996</v>
      </c>
      <c r="D4" s="15">
        <v>25684976.594699997</v>
      </c>
      <c r="E4" s="15">
        <v>49432225.620426998</v>
      </c>
      <c r="F4" s="15">
        <v>127141078.18131299</v>
      </c>
      <c r="G4" s="15">
        <v>176399466.84061</v>
      </c>
      <c r="H4" s="18">
        <v>562340960.75177002</v>
      </c>
      <c r="J4" s="27"/>
    </row>
    <row r="5" spans="1:10" ht="15" thickBot="1" x14ac:dyDescent="0.35">
      <c r="A5" s="22" t="s">
        <v>7</v>
      </c>
      <c r="B5" s="13">
        <v>0</v>
      </c>
      <c r="C5" s="15">
        <v>24983054.011270002</v>
      </c>
      <c r="D5" s="15">
        <v>25185602.744459998</v>
      </c>
      <c r="E5" s="18">
        <v>16317653.518099999</v>
      </c>
      <c r="F5" s="15">
        <v>144515234.58423999</v>
      </c>
      <c r="G5" s="18">
        <v>323696514.28698999</v>
      </c>
      <c r="H5" s="13">
        <v>534698059.14505994</v>
      </c>
      <c r="J5" s="27"/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selection activeCell="E5" sqref="E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43465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103950118.55178</v>
      </c>
      <c r="C4" s="15">
        <v>1400704.6073100001</v>
      </c>
      <c r="D4" s="15">
        <v>4040571.3586599999</v>
      </c>
      <c r="E4" s="15">
        <v>25579762.652070001</v>
      </c>
      <c r="F4" s="15">
        <v>94828518.358579993</v>
      </c>
      <c r="G4" s="15">
        <v>112282856.12734</v>
      </c>
      <c r="H4" s="18">
        <v>342082531.65574002</v>
      </c>
      <c r="J4" s="23"/>
    </row>
    <row r="5" spans="1:10" ht="15" thickBot="1" x14ac:dyDescent="0.35">
      <c r="A5" s="22" t="s">
        <v>7</v>
      </c>
      <c r="B5" s="13">
        <v>0</v>
      </c>
      <c r="C5" s="15">
        <v>7110496.7166999998</v>
      </c>
      <c r="D5" s="15">
        <v>34712980.093079999</v>
      </c>
      <c r="E5" s="15">
        <v>10219417.696599999</v>
      </c>
      <c r="F5" s="15">
        <v>99249953.590049997</v>
      </c>
      <c r="G5" s="15">
        <v>154538641.44859999</v>
      </c>
      <c r="H5" s="18">
        <v>305831489.54503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workbookViewId="0">
      <selection activeCell="B18" sqref="B18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43373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96591535.802520007</v>
      </c>
      <c r="C4" s="15">
        <v>1489088.9926800001</v>
      </c>
      <c r="D4" s="15">
        <v>4446776.5762499999</v>
      </c>
      <c r="E4" s="15">
        <v>24350329.235429998</v>
      </c>
      <c r="F4" s="15">
        <v>96699716.69679001</v>
      </c>
      <c r="G4" s="15">
        <v>110163070.36706999</v>
      </c>
      <c r="H4" s="18">
        <v>333740517.67074001</v>
      </c>
      <c r="J4" s="23"/>
    </row>
    <row r="5" spans="1:10" ht="15" thickBot="1" x14ac:dyDescent="0.35">
      <c r="A5" s="22" t="s">
        <v>7</v>
      </c>
      <c r="B5" s="13">
        <v>0</v>
      </c>
      <c r="C5" s="15">
        <v>8407831.3822799996</v>
      </c>
      <c r="D5" s="15">
        <v>42921116.736550003</v>
      </c>
      <c r="E5" s="15">
        <v>8072217.3306200001</v>
      </c>
      <c r="F5" s="15">
        <v>85473093.722969979</v>
      </c>
      <c r="G5" s="15">
        <v>151563895.12328997</v>
      </c>
      <c r="H5" s="18">
        <v>296438154.29570997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workbookViewId="0">
      <selection activeCell="D5" sqref="D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43281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91865253.619460002</v>
      </c>
      <c r="C4" s="15">
        <v>1571066.1731199999</v>
      </c>
      <c r="D4" s="15">
        <v>3666606.6638500006</v>
      </c>
      <c r="E4" s="15">
        <v>23211492.103009999</v>
      </c>
      <c r="F4" s="15">
        <v>93378492.963240013</v>
      </c>
      <c r="G4" s="15">
        <v>107823412.07290998</v>
      </c>
      <c r="H4" s="18">
        <v>321516323.59559</v>
      </c>
      <c r="J4" s="23"/>
    </row>
    <row r="5" spans="1:10" ht="15" thickBot="1" x14ac:dyDescent="0.35">
      <c r="A5" s="22" t="s">
        <v>7</v>
      </c>
      <c r="B5" s="13">
        <v>0</v>
      </c>
      <c r="C5" s="24">
        <v>8826880.6931999996</v>
      </c>
      <c r="D5" s="24">
        <v>37659085.370370001</v>
      </c>
      <c r="E5" s="25">
        <v>8262867.1138300002</v>
      </c>
      <c r="F5" s="24">
        <v>84086397.106460005</v>
      </c>
      <c r="G5" s="25">
        <v>147765528.00004998</v>
      </c>
      <c r="H5" s="13">
        <v>286600758.28390998</v>
      </c>
    </row>
    <row r="6" spans="1:10" x14ac:dyDescent="0.3">
      <c r="I6">
        <v>1000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>
      <selection activeCell="B21" sqref="B21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43190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106269625.32043001</v>
      </c>
      <c r="C4" s="15">
        <v>1678901.4118100002</v>
      </c>
      <c r="D4" s="15">
        <v>5047665.8576000007</v>
      </c>
      <c r="E4" s="15">
        <v>20383593.091570001</v>
      </c>
      <c r="F4" s="15">
        <v>88245006.088240013</v>
      </c>
      <c r="G4" s="15">
        <v>105324005.74206999</v>
      </c>
      <c r="H4" s="18">
        <v>326948797.51172006</v>
      </c>
      <c r="J4" s="23"/>
    </row>
    <row r="5" spans="1:10" ht="15" thickBot="1" x14ac:dyDescent="0.35">
      <c r="A5" s="22" t="s">
        <v>7</v>
      </c>
      <c r="B5" s="13">
        <v>0</v>
      </c>
      <c r="C5" s="24">
        <v>8482372.63466</v>
      </c>
      <c r="D5" s="24">
        <v>37834638.645110004</v>
      </c>
      <c r="E5" s="25">
        <v>8970060.2101499997</v>
      </c>
      <c r="F5" s="24">
        <v>89024430.543460011</v>
      </c>
      <c r="G5" s="25">
        <v>141670092.54175001</v>
      </c>
      <c r="H5" s="13">
        <v>285981594.57513005</v>
      </c>
    </row>
    <row r="6" spans="1:10" x14ac:dyDescent="0.3">
      <c r="I6">
        <v>1000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workbookViewId="0">
      <selection sqref="A1:XFD1048576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43100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108332526.91177</v>
      </c>
      <c r="C4" s="15">
        <v>1811140.04626</v>
      </c>
      <c r="D4" s="15">
        <v>2148748.5648000003</v>
      </c>
      <c r="E4" s="18">
        <v>17606440.733770002</v>
      </c>
      <c r="F4" s="17">
        <v>88902305.25695999</v>
      </c>
      <c r="G4" s="17">
        <v>104672759.30566999</v>
      </c>
      <c r="H4" s="18">
        <v>323473920.81922996</v>
      </c>
      <c r="J4" s="23"/>
    </row>
    <row r="5" spans="1:10" ht="15" thickBot="1" x14ac:dyDescent="0.35">
      <c r="A5" s="22" t="s">
        <v>7</v>
      </c>
      <c r="B5" s="13">
        <v>0</v>
      </c>
      <c r="C5" s="24">
        <v>5352444.6861699997</v>
      </c>
      <c r="D5" s="24">
        <v>29966611.979729999</v>
      </c>
      <c r="E5" s="25">
        <v>9062434.6548100002</v>
      </c>
      <c r="F5" s="24">
        <v>97238981.704680011</v>
      </c>
      <c r="G5" s="25">
        <v>140422366.42058003</v>
      </c>
      <c r="H5" s="13">
        <v>282042839.44597006</v>
      </c>
    </row>
    <row r="6" spans="1:10" x14ac:dyDescent="0.3">
      <c r="I6">
        <v>1000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3"/>
  <sheetViews>
    <sheetView workbookViewId="0">
      <selection activeCell="H5" sqref="H5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43008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120534567.87527001</v>
      </c>
      <c r="C4" s="15">
        <v>1983717.0596</v>
      </c>
      <c r="D4" s="15">
        <v>2894722.2808399997</v>
      </c>
      <c r="E4" s="18">
        <v>16513641.56752</v>
      </c>
      <c r="F4" s="17">
        <v>92672734.901889995</v>
      </c>
      <c r="G4" s="17">
        <v>103790875.13857999</v>
      </c>
      <c r="H4" s="18">
        <v>338390258.82370001</v>
      </c>
      <c r="J4" s="23"/>
    </row>
    <row r="5" spans="1:10" ht="15" thickBot="1" x14ac:dyDescent="0.35">
      <c r="A5" s="22" t="s">
        <v>7</v>
      </c>
      <c r="B5" s="13"/>
      <c r="C5" s="24">
        <v>7739182.1767899999</v>
      </c>
      <c r="D5" s="24">
        <v>37276341.806660004</v>
      </c>
      <c r="E5" s="25">
        <v>11681422.22556</v>
      </c>
      <c r="F5" s="24">
        <v>94656364.499990001</v>
      </c>
      <c r="G5" s="25">
        <v>137111494.89511001</v>
      </c>
      <c r="H5" s="13">
        <v>288464805.60411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"/>
  <sheetViews>
    <sheetView workbookViewId="0">
      <selection activeCell="G3" sqref="G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42916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131222245.98067002</v>
      </c>
      <c r="C4" s="15">
        <v>1579239.0381700001</v>
      </c>
      <c r="D4" s="15">
        <v>2753131.6524</v>
      </c>
      <c r="E4" s="18">
        <v>15316267.198580001</v>
      </c>
      <c r="F4" s="17">
        <v>93918927.258220002</v>
      </c>
      <c r="G4" s="17">
        <v>101737766.89225</v>
      </c>
      <c r="H4" s="18">
        <f>SUM(B4:G4)</f>
        <v>346527578.02029002</v>
      </c>
      <c r="J4" s="23"/>
    </row>
    <row r="5" spans="1:10" ht="15" thickBot="1" x14ac:dyDescent="0.35">
      <c r="A5" s="22" t="s">
        <v>7</v>
      </c>
      <c r="B5" s="13">
        <v>0</v>
      </c>
      <c r="C5" s="24">
        <v>7086803.0630000001</v>
      </c>
      <c r="D5" s="24">
        <v>45663307.144000001</v>
      </c>
      <c r="E5" s="25">
        <v>14779142.572000001</v>
      </c>
      <c r="F5" s="24">
        <v>94696352.648000002</v>
      </c>
      <c r="G5" s="25">
        <v>133412672.046</v>
      </c>
      <c r="H5" s="13">
        <v>295638277.47299999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workbookViewId="0">
      <selection activeCell="H3" sqref="H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42825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123339621.61973</v>
      </c>
      <c r="C4" s="15">
        <v>1666378.4404800001</v>
      </c>
      <c r="D4" s="15">
        <v>3674920.1723900023</v>
      </c>
      <c r="E4" s="18">
        <v>16713116.56041</v>
      </c>
      <c r="F4" s="17">
        <v>92625180.90072</v>
      </c>
      <c r="G4" s="17">
        <v>98115937.675320014</v>
      </c>
      <c r="H4" s="18">
        <v>336135155.36905003</v>
      </c>
      <c r="J4" s="23"/>
    </row>
    <row r="5" spans="1:10" ht="15" thickBot="1" x14ac:dyDescent="0.35">
      <c r="A5" s="22" t="s">
        <v>7</v>
      </c>
      <c r="B5" s="13">
        <v>0</v>
      </c>
      <c r="C5" s="24">
        <v>7683905.0714499997</v>
      </c>
      <c r="D5" s="24">
        <v>47291396.17932</v>
      </c>
      <c r="E5" s="25">
        <v>13224065.584619999</v>
      </c>
      <c r="F5" s="24">
        <v>89315057.634120002</v>
      </c>
      <c r="G5" s="25">
        <v>131472436.29132001</v>
      </c>
      <c r="H5" s="13">
        <v>288986860.76083004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3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42735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89103698.631500006</v>
      </c>
      <c r="C4" s="15">
        <v>1667999.27143</v>
      </c>
      <c r="D4" s="15">
        <v>3564978.2689899998</v>
      </c>
      <c r="E4" s="18">
        <v>17026718.703120001</v>
      </c>
      <c r="F4" s="17">
        <v>90771008.634079993</v>
      </c>
      <c r="G4" s="17">
        <v>96812078.358779997</v>
      </c>
      <c r="H4" s="18">
        <v>298946481.86790001</v>
      </c>
      <c r="J4" s="23"/>
    </row>
    <row r="5" spans="1:10" ht="15" thickBot="1" x14ac:dyDescent="0.35">
      <c r="A5" s="22" t="s">
        <v>7</v>
      </c>
      <c r="B5" s="13">
        <v>0</v>
      </c>
      <c r="C5" s="24">
        <v>5242595.5302900001</v>
      </c>
      <c r="D5" s="24">
        <v>32226986.901780002</v>
      </c>
      <c r="E5" s="25">
        <v>13814467.766249999</v>
      </c>
      <c r="F5" s="24">
        <v>83948855.091360003</v>
      </c>
      <c r="G5" s="25">
        <v>124456847.10522</v>
      </c>
      <c r="H5" s="13">
        <v>259689752.39490002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42643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68144155.506650001</v>
      </c>
      <c r="C4" s="15">
        <v>1691249.8892900001</v>
      </c>
      <c r="D4" s="15">
        <v>8866978.4986700006</v>
      </c>
      <c r="E4" s="18">
        <v>16173841.6524</v>
      </c>
      <c r="F4" s="17">
        <v>89774719.3785</v>
      </c>
      <c r="G4" s="17">
        <v>94144515.237749994</v>
      </c>
      <c r="H4" s="18">
        <f>SUM(B4:G4)</f>
        <v>278795460.16325998</v>
      </c>
      <c r="J4" s="23"/>
    </row>
    <row r="5" spans="1:10" ht="15" thickBot="1" x14ac:dyDescent="0.35">
      <c r="A5" s="22" t="s">
        <v>7</v>
      </c>
      <c r="B5" s="13">
        <v>0</v>
      </c>
      <c r="C5" s="24">
        <v>8872202.5468499996</v>
      </c>
      <c r="D5" s="24">
        <v>26583035.479699999</v>
      </c>
      <c r="E5" s="25">
        <v>12385627.885600001</v>
      </c>
      <c r="F5" s="24">
        <v>79322905.384440005</v>
      </c>
      <c r="G5" s="25">
        <v>115205194.15138</v>
      </c>
      <c r="H5" s="13">
        <f>SUM(B5:G5)</f>
        <v>242368965.44797</v>
      </c>
    </row>
    <row r="7" spans="1:10" x14ac:dyDescent="0.3">
      <c r="B7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  <row r="14" spans="1:10" x14ac:dyDescent="0.3">
      <c r="A14" s="12"/>
      <c r="C14" s="12"/>
      <c r="D14" s="12"/>
      <c r="E14" s="12"/>
      <c r="F14" s="12"/>
    </row>
    <row r="15" spans="1:10" x14ac:dyDescent="0.3">
      <c r="A15" s="12"/>
      <c r="C15" s="12"/>
      <c r="D15" s="12"/>
      <c r="E15" s="12"/>
      <c r="F15" s="12"/>
    </row>
    <row r="16" spans="1:10" x14ac:dyDescent="0.3">
      <c r="A16" s="12"/>
      <c r="C16" s="12"/>
      <c r="D16" s="12"/>
      <c r="E16" s="12"/>
      <c r="F16" s="1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7396-5790-4008-958F-5AC85E45E7F3}">
  <dimension ref="A1:J5"/>
  <sheetViews>
    <sheetView workbookViewId="0">
      <selection activeCell="H2" sqref="H2"/>
    </sheetView>
  </sheetViews>
  <sheetFormatPr defaultRowHeight="14.4" x14ac:dyDescent="0.3"/>
  <cols>
    <col min="1" max="1" width="25.6640625" customWidth="1"/>
    <col min="2" max="8" width="15.109375" customWidth="1"/>
    <col min="10" max="10" width="15.109375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44926</v>
      </c>
    </row>
    <row r="3" spans="1:10" ht="72.599999999999994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162635404.50999999</v>
      </c>
      <c r="C4" s="15">
        <v>489884.32601000002</v>
      </c>
      <c r="D4" s="15">
        <v>20307283.48147</v>
      </c>
      <c r="E4" s="15">
        <v>47008848.398042999</v>
      </c>
      <c r="F4" s="15">
        <v>127081715.94361801</v>
      </c>
      <c r="G4" s="15">
        <v>175172970.272199</v>
      </c>
      <c r="H4" s="18">
        <v>532696106.93133998</v>
      </c>
      <c r="J4" s="27"/>
    </row>
    <row r="5" spans="1:10" ht="15" thickBot="1" x14ac:dyDescent="0.35">
      <c r="A5" s="22" t="s">
        <v>7</v>
      </c>
      <c r="B5" s="13">
        <v>0</v>
      </c>
      <c r="C5" s="15">
        <v>10604438.055500001</v>
      </c>
      <c r="D5" s="15">
        <v>14881718.383970002</v>
      </c>
      <c r="E5" s="18">
        <v>20267493.804389998</v>
      </c>
      <c r="F5" s="15">
        <v>144673064.98715997</v>
      </c>
      <c r="G5" s="18">
        <v>314130496.56661999</v>
      </c>
      <c r="H5" s="13">
        <v>504557211.79763997</v>
      </c>
      <c r="J5" s="27"/>
    </row>
  </sheetData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42551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53961878.959749997</v>
      </c>
      <c r="C4" s="15">
        <v>1775208.0645699999</v>
      </c>
      <c r="D4" s="15">
        <v>5589686.5401499998</v>
      </c>
      <c r="E4" s="18">
        <v>15680300.79775</v>
      </c>
      <c r="F4" s="17">
        <v>85997832.331190005</v>
      </c>
      <c r="G4" s="17">
        <v>92020723.120839998</v>
      </c>
      <c r="H4" s="18">
        <f>SUM(B4:G4)</f>
        <v>255025629.81424999</v>
      </c>
      <c r="J4" s="23"/>
    </row>
    <row r="5" spans="1:10" ht="15" thickBot="1" x14ac:dyDescent="0.35">
      <c r="A5" s="22" t="s">
        <v>7</v>
      </c>
      <c r="B5" s="13">
        <v>0</v>
      </c>
      <c r="C5" s="24">
        <v>7272598.1796400007</v>
      </c>
      <c r="D5" s="24">
        <v>19541412.009689998</v>
      </c>
      <c r="E5" s="25">
        <v>11924283.50134</v>
      </c>
      <c r="F5" s="24">
        <v>78194099.607940003</v>
      </c>
      <c r="G5" s="25">
        <v>112570985.00344001</v>
      </c>
      <c r="H5" s="13">
        <f>SUM(B5:G5)</f>
        <v>229503378.30204999</v>
      </c>
    </row>
    <row r="7" spans="1:10" x14ac:dyDescent="0.3">
      <c r="B7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B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  <row r="14" spans="1:10" x14ac:dyDescent="0.3">
      <c r="A14" s="12"/>
      <c r="C14" s="12"/>
      <c r="D14" s="12"/>
      <c r="E14" s="12"/>
      <c r="F14" s="12"/>
    </row>
    <row r="15" spans="1:10" x14ac:dyDescent="0.3">
      <c r="A15" s="12"/>
      <c r="C15" s="12"/>
      <c r="D15" s="12"/>
      <c r="E15" s="12"/>
      <c r="F15" s="12"/>
    </row>
    <row r="16" spans="1:10" x14ac:dyDescent="0.3">
      <c r="A16" s="12"/>
      <c r="C16" s="12"/>
      <c r="D16" s="12"/>
      <c r="E16" s="12"/>
      <c r="F16" s="12"/>
    </row>
    <row r="17" spans="1:8" x14ac:dyDescent="0.3">
      <c r="A17" s="12"/>
      <c r="C17" s="12"/>
      <c r="D17" s="12"/>
      <c r="E17" s="12"/>
      <c r="F17" s="12"/>
      <c r="H17" s="12"/>
    </row>
    <row r="18" spans="1:8" x14ac:dyDescent="0.3">
      <c r="A18" s="12"/>
      <c r="C18" s="12"/>
      <c r="D18" s="12"/>
      <c r="E18" s="12"/>
      <c r="F18" s="12"/>
    </row>
    <row r="19" spans="1:8" x14ac:dyDescent="0.3">
      <c r="A19" s="12"/>
      <c r="C19" s="12"/>
      <c r="D19" s="12"/>
      <c r="E19" s="12"/>
      <c r="F19" s="12"/>
    </row>
    <row r="20" spans="1:8" x14ac:dyDescent="0.3">
      <c r="A20" s="12"/>
      <c r="C20" s="12"/>
      <c r="D20" s="12"/>
      <c r="E20" s="12"/>
      <c r="F20" s="12"/>
    </row>
    <row r="21" spans="1:8" x14ac:dyDescent="0.3">
      <c r="A21" s="12"/>
      <c r="C21" s="12"/>
      <c r="D21" s="12"/>
      <c r="E21" s="12"/>
      <c r="F21" s="12"/>
    </row>
    <row r="22" spans="1:8" x14ac:dyDescent="0.3">
      <c r="A22" s="12"/>
      <c r="C22" s="12"/>
      <c r="D22" s="12"/>
      <c r="E22" s="12"/>
      <c r="F22" s="12"/>
    </row>
    <row r="23" spans="1:8" x14ac:dyDescent="0.3">
      <c r="A23" s="12"/>
      <c r="C23" s="12"/>
      <c r="D23" s="12"/>
      <c r="E23" s="12"/>
      <c r="F23" s="12"/>
    </row>
    <row r="24" spans="1:8" x14ac:dyDescent="0.3">
      <c r="A24" s="12"/>
      <c r="C24" s="12"/>
      <c r="D24" s="12"/>
      <c r="E24" s="12"/>
      <c r="F24" s="12"/>
    </row>
    <row r="25" spans="1:8" x14ac:dyDescent="0.3">
      <c r="A25" s="12"/>
      <c r="C25" s="12"/>
      <c r="D25" s="12"/>
      <c r="E25" s="12"/>
      <c r="F25" s="12"/>
    </row>
    <row r="26" spans="1:8" x14ac:dyDescent="0.3">
      <c r="A26" s="12"/>
      <c r="C26" s="12"/>
      <c r="D26" s="12"/>
      <c r="E26" s="12"/>
      <c r="F26" s="12"/>
    </row>
    <row r="27" spans="1:8" x14ac:dyDescent="0.3">
      <c r="A27" s="12"/>
      <c r="C27" s="12"/>
      <c r="D27" s="12"/>
      <c r="E27" s="12"/>
      <c r="F27" s="12"/>
    </row>
    <row r="28" spans="1:8" x14ac:dyDescent="0.3">
      <c r="A28" s="12"/>
      <c r="C28" s="12"/>
      <c r="D28" s="12"/>
      <c r="E28" s="12"/>
      <c r="F28" s="12"/>
    </row>
    <row r="29" spans="1:8" x14ac:dyDescent="0.3">
      <c r="A29" s="12"/>
      <c r="C29" s="12"/>
      <c r="D29" s="12"/>
      <c r="E29" s="12"/>
      <c r="F29" s="12"/>
    </row>
    <row r="30" spans="1:8" x14ac:dyDescent="0.3">
      <c r="A30" s="12"/>
      <c r="C30" s="12"/>
      <c r="D30" s="12"/>
      <c r="E30" s="12"/>
      <c r="F30" s="12"/>
    </row>
    <row r="31" spans="1:8" x14ac:dyDescent="0.3">
      <c r="A31" s="12"/>
      <c r="C31" s="12"/>
      <c r="D31" s="12"/>
      <c r="E31" s="12"/>
      <c r="F31" s="12"/>
    </row>
    <row r="32" spans="1:8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42460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45239339.212410003</v>
      </c>
      <c r="C4" s="15">
        <v>1815359.9030499998</v>
      </c>
      <c r="D4" s="15">
        <v>3248382.8038400002</v>
      </c>
      <c r="E4" s="18">
        <v>13742060.421540001</v>
      </c>
      <c r="F4" s="17">
        <v>85019769.935289994</v>
      </c>
      <c r="G4" s="17">
        <v>89160606.729710013</v>
      </c>
      <c r="H4" s="18">
        <f>SUM(B4:G4)</f>
        <v>238225519.00584</v>
      </c>
      <c r="J4" s="23"/>
    </row>
    <row r="5" spans="1:10" ht="15" thickBot="1" x14ac:dyDescent="0.35">
      <c r="A5" s="22" t="s">
        <v>7</v>
      </c>
      <c r="B5" s="13">
        <v>0</v>
      </c>
      <c r="C5" s="24">
        <v>6603181.1348099997</v>
      </c>
      <c r="D5" s="24">
        <v>15269811.563820001</v>
      </c>
      <c r="E5" s="25">
        <v>12039451.793749999</v>
      </c>
      <c r="F5" s="24">
        <v>74903360.039450005</v>
      </c>
      <c r="G5" s="25">
        <v>106090900.12427001</v>
      </c>
      <c r="H5" s="13">
        <f>SUM(B5:G5)</f>
        <v>214906704.65610003</v>
      </c>
    </row>
    <row r="7" spans="1:10" x14ac:dyDescent="0.3">
      <c r="B7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  <row r="14" spans="1:10" x14ac:dyDescent="0.3">
      <c r="A14" s="12"/>
      <c r="C14" s="12"/>
      <c r="D14" s="12"/>
      <c r="E14" s="12"/>
      <c r="F14" s="12"/>
    </row>
    <row r="15" spans="1:10" x14ac:dyDescent="0.3">
      <c r="A15" s="12"/>
      <c r="C15" s="12"/>
      <c r="D15" s="12"/>
      <c r="E15" s="12"/>
      <c r="F15" s="12"/>
    </row>
    <row r="16" spans="1:10" x14ac:dyDescent="0.3">
      <c r="A16" s="12"/>
      <c r="C16" s="12"/>
      <c r="D16" s="12"/>
      <c r="E16" s="12"/>
      <c r="F16" s="12"/>
    </row>
    <row r="17" spans="1:8" x14ac:dyDescent="0.3">
      <c r="A17" s="12"/>
      <c r="C17" s="12"/>
      <c r="D17" s="12"/>
      <c r="E17" s="12"/>
      <c r="F17" s="12"/>
      <c r="H17" s="12"/>
    </row>
    <row r="18" spans="1:8" x14ac:dyDescent="0.3">
      <c r="A18" s="12"/>
      <c r="C18" s="12"/>
      <c r="D18" s="12"/>
      <c r="E18" s="12"/>
      <c r="F18" s="12"/>
    </row>
    <row r="19" spans="1:8" x14ac:dyDescent="0.3">
      <c r="A19" s="12"/>
      <c r="C19" s="12"/>
      <c r="D19" s="12"/>
      <c r="E19" s="12"/>
      <c r="F19" s="12"/>
    </row>
    <row r="20" spans="1:8" x14ac:dyDescent="0.3">
      <c r="A20" s="12"/>
      <c r="C20" s="12"/>
      <c r="D20" s="12"/>
      <c r="E20" s="12"/>
      <c r="F20" s="12"/>
    </row>
    <row r="21" spans="1:8" x14ac:dyDescent="0.3">
      <c r="A21" s="12"/>
      <c r="C21" s="12"/>
      <c r="D21" s="12"/>
      <c r="E21" s="12"/>
      <c r="F21" s="12"/>
    </row>
    <row r="22" spans="1:8" x14ac:dyDescent="0.3">
      <c r="A22" s="12"/>
      <c r="C22" s="12"/>
      <c r="D22" s="12"/>
      <c r="E22" s="12"/>
      <c r="F22" s="12"/>
    </row>
    <row r="23" spans="1:8" x14ac:dyDescent="0.3">
      <c r="A23" s="12"/>
      <c r="C23" s="12"/>
      <c r="D23" s="12"/>
      <c r="E23" s="12"/>
      <c r="F23" s="12"/>
    </row>
    <row r="24" spans="1:8" x14ac:dyDescent="0.3">
      <c r="A24" s="12"/>
      <c r="C24" s="12"/>
      <c r="D24" s="12"/>
      <c r="E24" s="12"/>
      <c r="F24" s="12"/>
    </row>
    <row r="25" spans="1:8" x14ac:dyDescent="0.3">
      <c r="A25" s="12"/>
      <c r="C25" s="12"/>
      <c r="D25" s="12"/>
      <c r="E25" s="12"/>
      <c r="F25" s="12"/>
    </row>
    <row r="26" spans="1:8" x14ac:dyDescent="0.3">
      <c r="A26" s="12"/>
      <c r="C26" s="12"/>
      <c r="D26" s="12"/>
      <c r="E26" s="12"/>
      <c r="F26" s="12"/>
    </row>
    <row r="27" spans="1:8" x14ac:dyDescent="0.3">
      <c r="A27" s="12"/>
      <c r="C27" s="12"/>
      <c r="D27" s="12"/>
      <c r="E27" s="12"/>
      <c r="F27" s="12"/>
    </row>
    <row r="28" spans="1:8" x14ac:dyDescent="0.3">
      <c r="A28" s="12"/>
      <c r="C28" s="12"/>
      <c r="D28" s="12"/>
      <c r="E28" s="12"/>
      <c r="F28" s="12"/>
    </row>
    <row r="29" spans="1:8" x14ac:dyDescent="0.3">
      <c r="A29" s="12"/>
      <c r="C29" s="12"/>
      <c r="D29" s="12"/>
      <c r="E29" s="12"/>
      <c r="F29" s="12"/>
    </row>
    <row r="30" spans="1:8" x14ac:dyDescent="0.3">
      <c r="A30" s="12"/>
      <c r="C30" s="12"/>
      <c r="D30" s="12"/>
      <c r="E30" s="12"/>
      <c r="F30" s="12"/>
    </row>
    <row r="31" spans="1:8" x14ac:dyDescent="0.3">
      <c r="A31" s="12"/>
      <c r="C31" s="12"/>
      <c r="D31" s="12"/>
      <c r="E31" s="12"/>
      <c r="F31" s="12"/>
    </row>
    <row r="32" spans="1:8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42369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10" ht="15" thickBot="1" x14ac:dyDescent="0.35">
      <c r="A4" s="2" t="s">
        <v>5</v>
      </c>
      <c r="B4" s="15">
        <v>35757413.16144</v>
      </c>
      <c r="C4" s="15">
        <v>1501662.9041500001</v>
      </c>
      <c r="D4" s="15">
        <v>1823853.9998900001</v>
      </c>
      <c r="E4" s="18">
        <v>13938007.405469999</v>
      </c>
      <c r="F4" s="17">
        <v>83509001.430529997</v>
      </c>
      <c r="G4" s="17">
        <v>82773045.246189997</v>
      </c>
      <c r="H4" s="18">
        <f>SUM(B4:G4)</f>
        <v>219302984.14766997</v>
      </c>
      <c r="J4" s="23"/>
    </row>
    <row r="5" spans="1:10" ht="15" thickBot="1" x14ac:dyDescent="0.35">
      <c r="A5" s="22" t="s">
        <v>7</v>
      </c>
      <c r="B5" s="13">
        <v>0</v>
      </c>
      <c r="C5" s="24">
        <v>3736422.78547</v>
      </c>
      <c r="D5" s="24">
        <v>13126619.052690001</v>
      </c>
      <c r="E5" s="25">
        <v>9549647.2340200003</v>
      </c>
      <c r="F5" s="24">
        <v>82503880.184719995</v>
      </c>
      <c r="G5" s="25">
        <v>87914305.588550001</v>
      </c>
      <c r="H5" s="13">
        <f>SUM(B5:G5)</f>
        <v>196830874.84544998</v>
      </c>
    </row>
    <row r="7" spans="1:10" x14ac:dyDescent="0.3">
      <c r="B7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  <row r="14" spans="1:10" x14ac:dyDescent="0.3">
      <c r="A14" s="12"/>
      <c r="C14" s="12"/>
      <c r="D14" s="12"/>
      <c r="E14" s="12"/>
      <c r="F14" s="12"/>
    </row>
    <row r="15" spans="1:10" x14ac:dyDescent="0.3">
      <c r="A15" s="12"/>
      <c r="C15" s="12"/>
      <c r="D15" s="12"/>
      <c r="E15" s="12"/>
      <c r="F15" s="12"/>
    </row>
    <row r="16" spans="1:10" x14ac:dyDescent="0.3">
      <c r="A16" s="12"/>
      <c r="C16" s="12"/>
      <c r="D16" s="12"/>
      <c r="E16" s="12"/>
      <c r="F16" s="12"/>
    </row>
    <row r="17" spans="1:6" x14ac:dyDescent="0.3">
      <c r="A17" s="12"/>
      <c r="C17" s="12"/>
      <c r="D17" s="12"/>
      <c r="E17" s="12"/>
      <c r="F17" s="12"/>
    </row>
    <row r="18" spans="1:6" x14ac:dyDescent="0.3">
      <c r="A18" s="12"/>
      <c r="C18" s="12"/>
      <c r="D18" s="12"/>
      <c r="E18" s="12"/>
      <c r="F18" s="12"/>
    </row>
    <row r="19" spans="1:6" x14ac:dyDescent="0.3">
      <c r="A19" s="12"/>
      <c r="C19" s="12"/>
      <c r="D19" s="12"/>
      <c r="E19" s="12"/>
      <c r="F19" s="12"/>
    </row>
    <row r="20" spans="1:6" x14ac:dyDescent="0.3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42277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19" t="s">
        <v>5</v>
      </c>
      <c r="B4" s="20">
        <v>32971134.843880001</v>
      </c>
      <c r="C4" s="21">
        <v>1290911.9579100001</v>
      </c>
      <c r="D4" s="20">
        <v>5095878.0857699998</v>
      </c>
      <c r="E4" s="21">
        <v>12439557.8346</v>
      </c>
      <c r="F4" s="20">
        <v>83443721.609860003</v>
      </c>
      <c r="G4" s="21">
        <v>80718092.211820006</v>
      </c>
      <c r="H4" s="20">
        <f>B4+C4+D4+E4+F4+G4</f>
        <v>215959296.54383999</v>
      </c>
    </row>
    <row r="5" spans="1:8" ht="15" thickBot="1" x14ac:dyDescent="0.35">
      <c r="A5" s="4" t="s">
        <v>7</v>
      </c>
      <c r="B5" s="11"/>
      <c r="C5" s="10">
        <v>4622537.1055899998</v>
      </c>
      <c r="D5" s="11">
        <v>24095856.54428</v>
      </c>
      <c r="E5" s="10">
        <v>9963207.2717000004</v>
      </c>
      <c r="F5" s="11">
        <v>70740050.198799998</v>
      </c>
      <c r="G5" s="10">
        <v>84146898.907460004</v>
      </c>
      <c r="H5" s="13">
        <f>B5+C5+D5+E5+F5+G5</f>
        <v>193568550.02783</v>
      </c>
    </row>
    <row r="7" spans="1:8" x14ac:dyDescent="0.3">
      <c r="B7" s="12"/>
    </row>
    <row r="10" spans="1:8" x14ac:dyDescent="0.3">
      <c r="A10" s="12"/>
      <c r="C10" s="12"/>
      <c r="D10" s="12"/>
      <c r="E10" s="12"/>
      <c r="F10" s="12"/>
    </row>
    <row r="11" spans="1:8" x14ac:dyDescent="0.3">
      <c r="A11" s="12"/>
      <c r="C11" s="12"/>
      <c r="D11" s="12"/>
      <c r="E11" s="12"/>
      <c r="F11" s="12"/>
    </row>
    <row r="12" spans="1:8" x14ac:dyDescent="0.3">
      <c r="A12" s="12"/>
      <c r="C12" s="12"/>
      <c r="D12" s="12"/>
      <c r="E12" s="12"/>
      <c r="F12" s="12"/>
    </row>
    <row r="13" spans="1:8" x14ac:dyDescent="0.3">
      <c r="A13" s="12"/>
      <c r="C13" s="12"/>
      <c r="D13" s="12"/>
      <c r="E13" s="12"/>
      <c r="F13" s="12"/>
    </row>
    <row r="14" spans="1:8" x14ac:dyDescent="0.3">
      <c r="A14" s="12"/>
      <c r="C14" s="12"/>
      <c r="D14" s="12"/>
      <c r="E14" s="12"/>
      <c r="F14" s="12"/>
    </row>
    <row r="15" spans="1:8" x14ac:dyDescent="0.3">
      <c r="A15" s="12"/>
      <c r="C15" s="12"/>
      <c r="D15" s="12"/>
      <c r="E15" s="12"/>
      <c r="F15" s="12"/>
    </row>
    <row r="16" spans="1:8" x14ac:dyDescent="0.3">
      <c r="A16" s="12"/>
      <c r="C16" s="12"/>
      <c r="D16" s="12"/>
      <c r="E16" s="12"/>
      <c r="F16" s="12"/>
    </row>
    <row r="17" spans="1:6" x14ac:dyDescent="0.3">
      <c r="A17" s="12"/>
      <c r="C17" s="12"/>
      <c r="D17" s="12"/>
      <c r="E17" s="12"/>
      <c r="F17" s="12"/>
    </row>
    <row r="18" spans="1:6" x14ac:dyDescent="0.3">
      <c r="A18" s="12"/>
      <c r="C18" s="12"/>
      <c r="D18" s="12"/>
      <c r="E18" s="12"/>
      <c r="F18" s="12"/>
    </row>
    <row r="19" spans="1:6" x14ac:dyDescent="0.3">
      <c r="A19" s="12"/>
      <c r="C19" s="12"/>
      <c r="D19" s="12"/>
      <c r="E19" s="12"/>
      <c r="F19" s="12"/>
    </row>
    <row r="20" spans="1:6" x14ac:dyDescent="0.3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0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42185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ht="15" thickBot="1" x14ac:dyDescent="0.35">
      <c r="A4" s="2" t="s">
        <v>5</v>
      </c>
      <c r="B4" s="18">
        <v>20566773.317620002</v>
      </c>
      <c r="C4" s="16">
        <v>1566297.9407299999</v>
      </c>
      <c r="D4" s="18">
        <v>1399240.84348</v>
      </c>
      <c r="E4" s="16">
        <v>11277396.022940001</v>
      </c>
      <c r="F4" s="18">
        <v>81826386.635399997</v>
      </c>
      <c r="G4" s="16">
        <v>78796687.263640001</v>
      </c>
      <c r="H4" s="18">
        <f>B4+C4+D4+E4+F4+G4</f>
        <v>195432782.02381</v>
      </c>
    </row>
    <row r="5" spans="1:8" ht="15" thickBot="1" x14ac:dyDescent="0.35">
      <c r="A5" s="22" t="s">
        <v>7</v>
      </c>
      <c r="B5" s="13"/>
      <c r="C5" s="14">
        <v>4170632.31238</v>
      </c>
      <c r="D5" s="13">
        <v>9648050.8486400004</v>
      </c>
      <c r="E5" s="14">
        <v>8991244.2252500001</v>
      </c>
      <c r="F5" s="13">
        <v>70346572.946170002</v>
      </c>
      <c r="G5" s="14">
        <v>83626685.948840007</v>
      </c>
      <c r="H5" s="13">
        <v>176783186.28128001</v>
      </c>
    </row>
    <row r="7" spans="1:8" x14ac:dyDescent="0.3">
      <c r="B7" s="12"/>
    </row>
    <row r="10" spans="1:8" x14ac:dyDescent="0.3">
      <c r="A10" s="12"/>
      <c r="C10" s="12"/>
      <c r="D10" s="12"/>
      <c r="E10" s="12"/>
      <c r="F10" s="12"/>
    </row>
    <row r="11" spans="1:8" x14ac:dyDescent="0.3">
      <c r="A11" s="12"/>
      <c r="C11" s="12"/>
      <c r="D11" s="12"/>
      <c r="E11" s="12"/>
      <c r="F11" s="12"/>
    </row>
    <row r="12" spans="1:8" x14ac:dyDescent="0.3">
      <c r="A12" s="12"/>
      <c r="C12" s="12"/>
      <c r="D12" s="12"/>
      <c r="E12" s="12"/>
      <c r="F12" s="12"/>
    </row>
    <row r="13" spans="1:8" x14ac:dyDescent="0.3">
      <c r="A13" s="12"/>
      <c r="C13" s="12"/>
      <c r="D13" s="12"/>
      <c r="E13" s="12"/>
      <c r="F13" s="12"/>
    </row>
    <row r="14" spans="1:8" x14ac:dyDescent="0.3">
      <c r="A14" s="12"/>
      <c r="C14" s="12"/>
      <c r="D14" s="12"/>
      <c r="E14" s="12"/>
      <c r="F14" s="12"/>
    </row>
    <row r="15" spans="1:8" x14ac:dyDescent="0.3">
      <c r="A15" s="12"/>
      <c r="C15" s="12"/>
      <c r="D15" s="12"/>
      <c r="E15" s="12"/>
      <c r="F15" s="12"/>
    </row>
    <row r="16" spans="1:8" x14ac:dyDescent="0.3">
      <c r="A16" s="12"/>
      <c r="C16" s="12"/>
      <c r="D16" s="12"/>
      <c r="E16" s="12"/>
      <c r="F16" s="12"/>
    </row>
    <row r="17" spans="1:6" x14ac:dyDescent="0.3">
      <c r="A17" s="12"/>
      <c r="C17" s="12"/>
      <c r="D17" s="12"/>
      <c r="E17" s="12"/>
      <c r="F17" s="12"/>
    </row>
    <row r="18" spans="1:6" x14ac:dyDescent="0.3">
      <c r="A18" s="12"/>
      <c r="C18" s="12"/>
      <c r="D18" s="12"/>
      <c r="E18" s="12"/>
      <c r="F18" s="12"/>
    </row>
    <row r="19" spans="1:6" x14ac:dyDescent="0.3">
      <c r="A19" s="12"/>
      <c r="C19" s="12"/>
      <c r="D19" s="12"/>
      <c r="E19" s="12"/>
      <c r="F19" s="12"/>
    </row>
    <row r="20" spans="1:6" x14ac:dyDescent="0.3">
      <c r="A20" s="12"/>
      <c r="C20" s="12"/>
      <c r="D20" s="12"/>
      <c r="E20" s="12"/>
      <c r="F20" s="12"/>
    </row>
    <row r="21" spans="1:6" x14ac:dyDescent="0.3">
      <c r="A21" s="12"/>
      <c r="C21" s="12"/>
      <c r="D21" s="12"/>
      <c r="E21" s="12"/>
      <c r="F21" s="12"/>
    </row>
    <row r="22" spans="1:6" x14ac:dyDescent="0.3">
      <c r="A22" s="12"/>
      <c r="C22" s="12"/>
      <c r="D22" s="12"/>
      <c r="E22" s="12"/>
      <c r="F22" s="12"/>
    </row>
    <row r="23" spans="1:6" x14ac:dyDescent="0.3">
      <c r="A23" s="12"/>
      <c r="C23" s="12"/>
      <c r="D23" s="12"/>
      <c r="E23" s="12"/>
      <c r="F23" s="12"/>
    </row>
    <row r="24" spans="1:6" x14ac:dyDescent="0.3">
      <c r="A24" s="12"/>
      <c r="C24" s="12"/>
      <c r="D24" s="12"/>
      <c r="E24" s="12"/>
      <c r="F24" s="12"/>
    </row>
    <row r="25" spans="1:6" x14ac:dyDescent="0.3">
      <c r="A25" s="12"/>
      <c r="C25" s="12"/>
      <c r="D25" s="12"/>
      <c r="E25" s="12"/>
      <c r="F25" s="12"/>
    </row>
    <row r="26" spans="1:6" x14ac:dyDescent="0.3">
      <c r="A26" s="12"/>
      <c r="C26" s="12"/>
      <c r="D26" s="12"/>
      <c r="E26" s="12"/>
      <c r="F26" s="12"/>
    </row>
    <row r="27" spans="1:6" x14ac:dyDescent="0.3">
      <c r="A27" s="12"/>
      <c r="C27" s="12"/>
      <c r="D27" s="12"/>
      <c r="E27" s="12"/>
      <c r="F27" s="12"/>
    </row>
    <row r="28" spans="1:6" x14ac:dyDescent="0.3">
      <c r="A28" s="12"/>
      <c r="C28" s="12"/>
      <c r="D28" s="12"/>
      <c r="E28" s="12"/>
      <c r="F28" s="12"/>
    </row>
    <row r="29" spans="1:6" x14ac:dyDescent="0.3">
      <c r="A29" s="12"/>
      <c r="C29" s="12"/>
      <c r="D29" s="12"/>
      <c r="E29" s="12"/>
      <c r="F29" s="12"/>
    </row>
    <row r="30" spans="1:6" x14ac:dyDescent="0.3">
      <c r="A30" s="12"/>
      <c r="C30" s="12"/>
      <c r="D30" s="12"/>
      <c r="E30" s="12"/>
      <c r="F30" s="12"/>
    </row>
    <row r="31" spans="1:6" x14ac:dyDescent="0.3">
      <c r="A31" s="12"/>
      <c r="C31" s="12"/>
      <c r="D31" s="12"/>
      <c r="E31" s="12"/>
      <c r="F31" s="12"/>
    </row>
    <row r="32" spans="1:6" x14ac:dyDescent="0.3">
      <c r="A32" s="12"/>
      <c r="C32" s="12"/>
      <c r="D32" s="12"/>
      <c r="E32" s="12"/>
      <c r="F32" s="12"/>
    </row>
    <row r="33" spans="1:6" x14ac:dyDescent="0.3">
      <c r="A33" s="12"/>
      <c r="C33" s="12"/>
      <c r="D33" s="12"/>
      <c r="E33" s="12"/>
      <c r="F33" s="12"/>
    </row>
    <row r="34" spans="1:6" x14ac:dyDescent="0.3">
      <c r="A34" s="12"/>
      <c r="C34" s="12"/>
      <c r="D34" s="12"/>
      <c r="E34" s="12"/>
      <c r="F34" s="12"/>
    </row>
    <row r="35" spans="1:6" x14ac:dyDescent="0.3">
      <c r="A35" s="12"/>
      <c r="C35" s="12"/>
      <c r="D35" s="12"/>
      <c r="E35" s="12"/>
      <c r="F35" s="12"/>
    </row>
    <row r="36" spans="1:6" x14ac:dyDescent="0.3">
      <c r="A36" s="12"/>
      <c r="C36" s="12"/>
      <c r="D36" s="12"/>
      <c r="E36" s="12"/>
      <c r="F36" s="12"/>
    </row>
    <row r="37" spans="1:6" x14ac:dyDescent="0.3">
      <c r="A37" s="12"/>
      <c r="C37" s="12"/>
      <c r="D37" s="12"/>
      <c r="E37" s="12"/>
      <c r="F37" s="12"/>
    </row>
    <row r="38" spans="1:6" x14ac:dyDescent="0.3">
      <c r="A38" s="12"/>
      <c r="C38" s="12"/>
      <c r="D38" s="12"/>
      <c r="E38" s="12"/>
      <c r="F38" s="12"/>
    </row>
    <row r="39" spans="1:6" x14ac:dyDescent="0.3">
      <c r="A39" s="12"/>
      <c r="C39" s="12"/>
      <c r="D39" s="12"/>
      <c r="E39" s="12"/>
      <c r="F39" s="12"/>
    </row>
    <row r="40" spans="1:6" x14ac:dyDescent="0.3">
      <c r="A40" s="12"/>
      <c r="C40" s="12"/>
      <c r="D40" s="12"/>
      <c r="E40" s="12"/>
      <c r="F40" s="12"/>
    </row>
  </sheetData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"/>
  <sheetViews>
    <sheetView workbookViewId="0">
      <selection activeCell="E3" sqref="E3"/>
    </sheetView>
  </sheetViews>
  <sheetFormatPr defaultRowHeight="14.4" x14ac:dyDescent="0.3"/>
  <cols>
    <col min="1" max="1" width="25.6640625" bestFit="1" customWidth="1"/>
    <col min="2" max="2" width="16" bestFit="1" customWidth="1"/>
    <col min="3" max="3" width="15" customWidth="1"/>
    <col min="4" max="7" width="16" bestFit="1" customWidth="1"/>
    <col min="8" max="8" width="17" bestFit="1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42094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3" t="s">
        <v>5</v>
      </c>
      <c r="B4" s="6">
        <v>17220807.555849999</v>
      </c>
      <c r="C4" s="9">
        <v>1413443.4183100001</v>
      </c>
      <c r="D4" s="6">
        <v>4100902.0418199999</v>
      </c>
      <c r="E4" s="9">
        <v>11559000.029899999</v>
      </c>
      <c r="F4" s="6">
        <v>77257202.584230006</v>
      </c>
      <c r="G4" s="9">
        <v>76823934.350170001</v>
      </c>
      <c r="H4" s="6">
        <v>188375289.98027</v>
      </c>
    </row>
    <row r="5" spans="1:8" ht="15" thickBot="1" x14ac:dyDescent="0.35">
      <c r="A5" s="4" t="s">
        <v>7</v>
      </c>
      <c r="B5" s="11"/>
      <c r="C5" s="10">
        <v>4163239.0518299998</v>
      </c>
      <c r="D5" s="11">
        <v>12783935.33742</v>
      </c>
      <c r="E5" s="10">
        <v>8350973.5733099999</v>
      </c>
      <c r="F5" s="11">
        <v>67460457.931119993</v>
      </c>
      <c r="G5" s="10">
        <v>80320295.014039993</v>
      </c>
      <c r="H5" s="11">
        <v>173078900.90772</v>
      </c>
    </row>
    <row r="7" spans="1:8" x14ac:dyDescent="0.3">
      <c r="B7" s="12"/>
    </row>
  </sheetData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7"/>
  <sheetViews>
    <sheetView workbookViewId="0">
      <selection activeCell="A3" sqref="A3:XFD3"/>
    </sheetView>
  </sheetViews>
  <sheetFormatPr defaultRowHeight="14.4" x14ac:dyDescent="0.3"/>
  <cols>
    <col min="1" max="1" width="25.6640625" bestFit="1" customWidth="1"/>
    <col min="2" max="2" width="14" customWidth="1"/>
    <col min="3" max="3" width="15" customWidth="1"/>
    <col min="4" max="5" width="14" customWidth="1"/>
    <col min="6" max="6" width="12.88671875" customWidth="1"/>
    <col min="7" max="8" width="14" customWidth="1"/>
  </cols>
  <sheetData>
    <row r="1" spans="1:8" x14ac:dyDescent="0.3">
      <c r="A1" t="s">
        <v>8</v>
      </c>
    </row>
    <row r="2" spans="1:8" ht="15" thickBot="1" x14ac:dyDescent="0.35">
      <c r="A2" t="s">
        <v>9</v>
      </c>
      <c r="H2" s="1">
        <v>42004</v>
      </c>
    </row>
    <row r="3" spans="1:8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5" t="s">
        <v>6</v>
      </c>
    </row>
    <row r="4" spans="1:8" x14ac:dyDescent="0.3">
      <c r="A4" s="3" t="s">
        <v>5</v>
      </c>
      <c r="B4" s="6">
        <v>26879180.968259998</v>
      </c>
      <c r="C4" s="9">
        <v>1049707.00456</v>
      </c>
      <c r="D4" s="6">
        <v>2343008.4623600002</v>
      </c>
      <c r="E4" s="9">
        <v>11233710.84849</v>
      </c>
      <c r="F4" s="6">
        <v>74840220.201480001</v>
      </c>
      <c r="G4" s="9">
        <v>75406720.53377001</v>
      </c>
      <c r="H4" s="6">
        <v>191752548.01891997</v>
      </c>
    </row>
    <row r="5" spans="1:8" ht="15" thickBot="1" x14ac:dyDescent="0.35">
      <c r="A5" s="4" t="s">
        <v>7</v>
      </c>
      <c r="B5" s="7">
        <v>0</v>
      </c>
      <c r="C5" s="10">
        <v>4184583.5786599996</v>
      </c>
      <c r="D5" s="11">
        <v>14574121.91168</v>
      </c>
      <c r="E5" s="10">
        <v>9391791.4008399993</v>
      </c>
      <c r="F5" s="11">
        <v>71006736.207850009</v>
      </c>
      <c r="G5" s="10">
        <v>80072450.779279992</v>
      </c>
      <c r="H5" s="11">
        <v>179229683.87830999</v>
      </c>
    </row>
    <row r="7" spans="1:8" x14ac:dyDescent="0.3">
      <c r="B7" s="1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F7EC-E976-40A0-B74C-262E3C5316DF}">
  <dimension ref="A1:J5"/>
  <sheetViews>
    <sheetView workbookViewId="0">
      <selection activeCell="B4" sqref="B4"/>
    </sheetView>
  </sheetViews>
  <sheetFormatPr defaultRowHeight="14.4" x14ac:dyDescent="0.3"/>
  <cols>
    <col min="1" max="1" width="25.6640625" customWidth="1"/>
    <col min="2" max="8" width="15.109375" customWidth="1"/>
    <col min="10" max="10" width="15.109375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44834</v>
      </c>
    </row>
    <row r="3" spans="1:10" ht="72.599999999999994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162604092.83067998</v>
      </c>
      <c r="C4" s="15">
        <v>4205405.2552800002</v>
      </c>
      <c r="D4" s="15">
        <v>18171969.329849999</v>
      </c>
      <c r="E4" s="15">
        <v>45333842.3851</v>
      </c>
      <c r="F4" s="15">
        <v>127463207.57133999</v>
      </c>
      <c r="G4" s="15">
        <v>174086964.99184</v>
      </c>
      <c r="H4" s="18">
        <v>531865482.36408997</v>
      </c>
      <c r="J4" s="27"/>
    </row>
    <row r="5" spans="1:10" ht="15" thickBot="1" x14ac:dyDescent="0.35">
      <c r="A5" s="22" t="s">
        <v>7</v>
      </c>
      <c r="B5" s="13">
        <v>0</v>
      </c>
      <c r="C5" s="15">
        <v>23923937.957490001</v>
      </c>
      <c r="D5" s="15">
        <v>17205006.658919998</v>
      </c>
      <c r="E5" s="18">
        <v>10482289.869299999</v>
      </c>
      <c r="F5" s="15">
        <v>149338705.67844</v>
      </c>
      <c r="G5" s="18">
        <v>308878624.97968</v>
      </c>
      <c r="H5" s="13">
        <v>509828565.14383</v>
      </c>
      <c r="J5" s="27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E2C61-D2A7-4714-A4EF-70C38C4A7F94}">
  <dimension ref="A1:J5"/>
  <sheetViews>
    <sheetView workbookViewId="0">
      <selection activeCell="E5" sqref="E5"/>
    </sheetView>
  </sheetViews>
  <sheetFormatPr defaultRowHeight="14.4" x14ac:dyDescent="0.3"/>
  <cols>
    <col min="1" max="1" width="25.6640625" customWidth="1"/>
    <col min="2" max="8" width="15.109375" customWidth="1"/>
    <col min="10" max="10" width="15.109375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44742</v>
      </c>
    </row>
    <row r="3" spans="1:10" ht="72.599999999999994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164377733.34968001</v>
      </c>
      <c r="C4" s="15">
        <v>605887.58106000011</v>
      </c>
      <c r="D4" s="15">
        <v>20338999.20792</v>
      </c>
      <c r="E4" s="15">
        <v>46668610.127220005</v>
      </c>
      <c r="F4" s="15">
        <v>124091128.44600999</v>
      </c>
      <c r="G4" s="15">
        <v>171565916.50652003</v>
      </c>
      <c r="H4" s="18">
        <v>527648275.21841002</v>
      </c>
      <c r="J4" s="27"/>
    </row>
    <row r="5" spans="1:10" ht="15" thickBot="1" x14ac:dyDescent="0.35">
      <c r="A5" s="22" t="s">
        <v>7</v>
      </c>
      <c r="B5" s="13">
        <v>0</v>
      </c>
      <c r="C5" s="15">
        <v>22036463.242240001</v>
      </c>
      <c r="D5" s="15">
        <v>21913765.240479998</v>
      </c>
      <c r="E5" s="18">
        <v>12240070.40539</v>
      </c>
      <c r="F5" s="15">
        <v>138232470.99219999</v>
      </c>
      <c r="G5" s="18">
        <v>311893846.25976998</v>
      </c>
      <c r="H5" s="13">
        <v>506316616.14007998</v>
      </c>
      <c r="J5" s="27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0FF1-30E1-410E-B407-185A434FC120}">
  <dimension ref="A1:J13"/>
  <sheetViews>
    <sheetView workbookViewId="0">
      <selection activeCell="B18" sqref="B18"/>
    </sheetView>
  </sheetViews>
  <sheetFormatPr defaultRowHeight="14.4" x14ac:dyDescent="0.3"/>
  <cols>
    <col min="1" max="1" width="25.6640625" bestFit="1" customWidth="1"/>
    <col min="2" max="8" width="22.88671875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44286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11</v>
      </c>
      <c r="F3" s="5" t="s">
        <v>4</v>
      </c>
      <c r="G3" s="8" t="s">
        <v>12</v>
      </c>
      <c r="H3" s="26" t="s">
        <v>6</v>
      </c>
    </row>
    <row r="4" spans="1:10" ht="15" thickBot="1" x14ac:dyDescent="0.35">
      <c r="A4" s="2" t="s">
        <v>5</v>
      </c>
      <c r="B4" s="15">
        <v>145485748.64563999</v>
      </c>
      <c r="C4" s="15">
        <v>513642.67372999998</v>
      </c>
      <c r="D4" s="15">
        <v>15980137.615920002</v>
      </c>
      <c r="E4" s="15">
        <v>41358498.956709996</v>
      </c>
      <c r="F4" s="15">
        <v>123571080.57924999</v>
      </c>
      <c r="G4" s="15">
        <v>167561081.97920999</v>
      </c>
      <c r="H4" s="18">
        <v>494470190.45045996</v>
      </c>
      <c r="J4" s="23"/>
    </row>
    <row r="5" spans="1:10" ht="15" thickBot="1" x14ac:dyDescent="0.35">
      <c r="A5" s="22" t="s">
        <v>7</v>
      </c>
      <c r="B5" s="13">
        <v>0</v>
      </c>
      <c r="C5" s="15">
        <v>19535312.487679999</v>
      </c>
      <c r="D5" s="15">
        <v>27362851.049180001</v>
      </c>
      <c r="E5" s="15">
        <v>9804101.3849700019</v>
      </c>
      <c r="F5" s="15">
        <v>133548168.21854</v>
      </c>
      <c r="G5" s="15">
        <v>285805628.92966002</v>
      </c>
      <c r="H5" s="18">
        <v>476056062.07003003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B0E4-C05D-4AFF-850F-E5035BC97231}">
  <dimension ref="A1:J13"/>
  <sheetViews>
    <sheetView workbookViewId="0">
      <selection activeCell="G4" sqref="G4"/>
    </sheetView>
  </sheetViews>
  <sheetFormatPr defaultRowHeight="14.4" x14ac:dyDescent="0.3"/>
  <cols>
    <col min="1" max="1" width="25.6640625" bestFit="1" customWidth="1"/>
    <col min="2" max="8" width="22.88671875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44561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11</v>
      </c>
      <c r="F3" s="5" t="s">
        <v>4</v>
      </c>
      <c r="G3" s="8" t="s">
        <v>12</v>
      </c>
      <c r="H3" s="26" t="s">
        <v>6</v>
      </c>
    </row>
    <row r="4" spans="1:10" ht="15" thickBot="1" x14ac:dyDescent="0.35">
      <c r="A4" s="2" t="s">
        <v>5</v>
      </c>
      <c r="B4" s="15">
        <v>180336385.82137004</v>
      </c>
      <c r="C4" s="15">
        <v>559134.39049999998</v>
      </c>
      <c r="D4" s="15">
        <v>9117899.0970599987</v>
      </c>
      <c r="E4" s="15">
        <v>34662027.928709999</v>
      </c>
      <c r="F4" s="15">
        <v>104196014.93565001</v>
      </c>
      <c r="G4" s="15">
        <v>123201686.41576</v>
      </c>
      <c r="H4" s="18">
        <v>452073148.58904999</v>
      </c>
      <c r="J4" s="23"/>
    </row>
    <row r="5" spans="1:10" ht="15" thickBot="1" x14ac:dyDescent="0.35">
      <c r="A5" s="22" t="s">
        <v>7</v>
      </c>
      <c r="B5" s="13">
        <v>0</v>
      </c>
      <c r="C5" s="15">
        <v>8383760.6959499996</v>
      </c>
      <c r="D5" s="15">
        <v>17350246.696369998</v>
      </c>
      <c r="E5" s="15">
        <v>13640731.29634</v>
      </c>
      <c r="F5" s="15">
        <v>146690758.20455</v>
      </c>
      <c r="G5" s="15">
        <v>251447777.32099</v>
      </c>
      <c r="H5" s="18">
        <v>437513274.21420002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BAB0-EB7E-4888-AFC4-2D575E398582}">
  <dimension ref="A1:J13"/>
  <sheetViews>
    <sheetView workbookViewId="0">
      <selection activeCell="B4" sqref="B4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44469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201800398.05473</v>
      </c>
      <c r="C4" s="15">
        <v>754180.33562999999</v>
      </c>
      <c r="D4" s="15">
        <v>6147349.0834399993</v>
      </c>
      <c r="E4" s="15">
        <v>34658629.061440006</v>
      </c>
      <c r="F4" s="15">
        <v>102329371.21664001</v>
      </c>
      <c r="G4" s="15">
        <v>121111684.58859</v>
      </c>
      <c r="H4" s="18">
        <v>466801612.34046996</v>
      </c>
      <c r="J4" s="23"/>
    </row>
    <row r="5" spans="1:10" ht="15" thickBot="1" x14ac:dyDescent="0.35">
      <c r="A5" s="22" t="s">
        <v>7</v>
      </c>
      <c r="B5" s="13">
        <v>0</v>
      </c>
      <c r="C5" s="15">
        <v>11273075.752009999</v>
      </c>
      <c r="D5" s="15">
        <v>34867431.316749997</v>
      </c>
      <c r="E5" s="15">
        <v>11482977.721599998</v>
      </c>
      <c r="F5" s="15">
        <v>133974860.79232</v>
      </c>
      <c r="G5" s="15">
        <v>262137031.15718997</v>
      </c>
      <c r="H5" s="18">
        <v>453735376.73986995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6701-BEBE-45DD-9CAB-D2EB275EA12E}">
  <dimension ref="A1:J13"/>
  <sheetViews>
    <sheetView workbookViewId="0">
      <selection activeCell="B4" sqref="B4"/>
    </sheetView>
  </sheetViews>
  <sheetFormatPr defaultRowHeight="14.4" x14ac:dyDescent="0.3"/>
  <cols>
    <col min="1" max="1" width="25.6640625" bestFit="1" customWidth="1"/>
    <col min="2" max="2" width="25.88671875" customWidth="1"/>
    <col min="3" max="3" width="15" customWidth="1"/>
    <col min="4" max="4" width="16" customWidth="1"/>
    <col min="5" max="5" width="16.109375" bestFit="1" customWidth="1"/>
    <col min="6" max="6" width="16.88671875" bestFit="1" customWidth="1"/>
    <col min="7" max="7" width="16" bestFit="1" customWidth="1"/>
    <col min="8" max="8" width="17" bestFit="1" customWidth="1"/>
  </cols>
  <sheetData>
    <row r="1" spans="1:10" x14ac:dyDescent="0.3">
      <c r="A1" t="s">
        <v>8</v>
      </c>
    </row>
    <row r="2" spans="1:10" ht="15" thickBot="1" x14ac:dyDescent="0.35">
      <c r="A2" t="s">
        <v>9</v>
      </c>
      <c r="H2" s="1">
        <v>44377</v>
      </c>
    </row>
    <row r="3" spans="1:10" ht="117.75" customHeight="1" thickBot="1" x14ac:dyDescent="0.35">
      <c r="A3" s="2"/>
      <c r="B3" s="5" t="s">
        <v>0</v>
      </c>
      <c r="C3" s="8" t="s">
        <v>1</v>
      </c>
      <c r="D3" s="5" t="s">
        <v>2</v>
      </c>
      <c r="E3" s="8" t="s">
        <v>3</v>
      </c>
      <c r="F3" s="5" t="s">
        <v>4</v>
      </c>
      <c r="G3" s="8" t="s">
        <v>10</v>
      </c>
      <c r="H3" s="26" t="s">
        <v>6</v>
      </c>
    </row>
    <row r="4" spans="1:10" ht="15" thickBot="1" x14ac:dyDescent="0.35">
      <c r="A4" s="2" t="s">
        <v>5</v>
      </c>
      <c r="B4" s="15">
        <v>203942958.99618</v>
      </c>
      <c r="C4" s="15">
        <v>854284.90691999998</v>
      </c>
      <c r="D4" s="15">
        <v>4459922.0334000001</v>
      </c>
      <c r="E4" s="15">
        <v>34719983.702589996</v>
      </c>
      <c r="F4" s="15">
        <v>96301896.867059991</v>
      </c>
      <c r="G4" s="15">
        <v>119153939.9083</v>
      </c>
      <c r="H4" s="18">
        <v>459432986.41444993</v>
      </c>
      <c r="J4" s="23"/>
    </row>
    <row r="5" spans="1:10" ht="15" thickBot="1" x14ac:dyDescent="0.35">
      <c r="A5" s="22" t="s">
        <v>7</v>
      </c>
      <c r="B5" s="13">
        <v>0</v>
      </c>
      <c r="C5" s="15">
        <v>11274959.81655</v>
      </c>
      <c r="D5" s="15">
        <v>32659776.99729</v>
      </c>
      <c r="E5" s="15">
        <v>8678727.2528300006</v>
      </c>
      <c r="F5" s="15">
        <v>133931813.89893998</v>
      </c>
      <c r="G5" s="15">
        <v>256914717.67764002</v>
      </c>
      <c r="H5" s="18">
        <v>443459995.64324999</v>
      </c>
    </row>
    <row r="7" spans="1:10" x14ac:dyDescent="0.3">
      <c r="A7" s="12"/>
      <c r="C7" s="12"/>
      <c r="D7" s="12"/>
      <c r="E7" s="12"/>
      <c r="F7" s="12"/>
    </row>
    <row r="8" spans="1:10" x14ac:dyDescent="0.3">
      <c r="A8" s="12"/>
      <c r="C8" s="12"/>
      <c r="D8" s="12"/>
      <c r="E8" s="12"/>
      <c r="F8" s="12"/>
    </row>
    <row r="9" spans="1:10" x14ac:dyDescent="0.3">
      <c r="A9" s="12"/>
      <c r="C9" s="12"/>
      <c r="D9" s="12"/>
      <c r="E9" s="12"/>
      <c r="F9" s="12"/>
    </row>
    <row r="10" spans="1:10" x14ac:dyDescent="0.3">
      <c r="A10" s="12"/>
      <c r="C10" s="12"/>
      <c r="D10" s="12"/>
      <c r="E10" s="12"/>
      <c r="F10" s="12"/>
    </row>
    <row r="11" spans="1:10" x14ac:dyDescent="0.3">
      <c r="A11" s="12"/>
      <c r="C11" s="12"/>
      <c r="D11" s="12"/>
      <c r="E11" s="12"/>
      <c r="F11" s="12"/>
    </row>
    <row r="12" spans="1:10" x14ac:dyDescent="0.3">
      <c r="A12" s="12"/>
      <c r="C12" s="12"/>
      <c r="D12" s="12"/>
      <c r="E12" s="12"/>
      <c r="F12" s="12"/>
    </row>
    <row r="13" spans="1:10" x14ac:dyDescent="0.3">
      <c r="A13" s="12"/>
      <c r="C13" s="12"/>
      <c r="D13" s="12"/>
      <c r="E13" s="12"/>
      <c r="F13" s="1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36</vt:i4>
      </vt:variant>
    </vt:vector>
  </HeadingPairs>
  <TitlesOfParts>
    <vt:vector size="36" baseType="lpstr">
      <vt:lpstr>30.6.2023</vt:lpstr>
      <vt:lpstr>31.3.2023</vt:lpstr>
      <vt:lpstr>31.12.2022</vt:lpstr>
      <vt:lpstr>30.9.2022</vt:lpstr>
      <vt:lpstr>30.6.2022</vt:lpstr>
      <vt:lpstr>31.3.2022</vt:lpstr>
      <vt:lpstr>31.12.2021</vt:lpstr>
      <vt:lpstr>30.09.2021</vt:lpstr>
      <vt:lpstr>30.06.2021 (2)</vt:lpstr>
      <vt:lpstr>30.06.2021</vt:lpstr>
      <vt:lpstr>31.3.2021</vt:lpstr>
      <vt:lpstr>31.12.2020</vt:lpstr>
      <vt:lpstr>30.9.2020</vt:lpstr>
      <vt:lpstr>30.6.2020</vt:lpstr>
      <vt:lpstr>31.3.2020</vt:lpstr>
      <vt:lpstr>31.12.2019</vt:lpstr>
      <vt:lpstr>30.9.2019</vt:lpstr>
      <vt:lpstr>30.6.2019</vt:lpstr>
      <vt:lpstr>31.3.2019</vt:lpstr>
      <vt:lpstr>31.12.2018</vt:lpstr>
      <vt:lpstr>30.9.2018</vt:lpstr>
      <vt:lpstr>30.6.2018</vt:lpstr>
      <vt:lpstr>31.3.2018</vt:lpstr>
      <vt:lpstr>31.12.2017</vt:lpstr>
      <vt:lpstr>30.9.2017</vt:lpstr>
      <vt:lpstr>30.6.2017</vt:lpstr>
      <vt:lpstr>31.3.2017</vt:lpstr>
      <vt:lpstr>31.12.2016</vt:lpstr>
      <vt:lpstr>30.09.2016 </vt:lpstr>
      <vt:lpstr>30.06.2016</vt:lpstr>
      <vt:lpstr>31.03.2016</vt:lpstr>
      <vt:lpstr>31.12.2015  </vt:lpstr>
      <vt:lpstr>30.9.2015 </vt:lpstr>
      <vt:lpstr>30.6.2015 </vt:lpstr>
      <vt:lpstr>31.3.2015</vt:lpstr>
      <vt:lpstr>31.12.2014</vt:lpstr>
    </vt:vector>
  </TitlesOfParts>
  <Company>Raiffeisenbank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Plickova</dc:creator>
  <cp:lastModifiedBy>Maria Hlavkova</cp:lastModifiedBy>
  <dcterms:created xsi:type="dcterms:W3CDTF">2015-04-23T08:16:29Z</dcterms:created>
  <dcterms:modified xsi:type="dcterms:W3CDTF">2023-08-09T07:45:06Z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2021-03-09T21:56:50Z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a08c7f17-2f7a-4e9a-9503-95ff2ea5a38d</vt:lpwstr>
  </property>
  <property fmtid="{D5CDD505-2E9C-101B-9397-08002B2CF9AE}" pid="8" name="MSIP_Label_2a6524ed-fb1a-49fd-bafe-15c5e5ffd047_ContentBits">
    <vt:lpwstr>0</vt:lpwstr>
  </property>
</Properties>
</file>